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nakamura240918\Documents\natsuo\業務\2025\20250120_長期優良単独_様式みなおし\"/>
    </mc:Choice>
  </mc:AlternateContent>
  <xr:revisionPtr revIDLastSave="0" documentId="13_ncr:1_{67FE29EA-887F-42EE-A954-CE7A9D49FC97}" xr6:coauthVersionLast="47" xr6:coauthVersionMax="47" xr10:uidLastSave="{00000000-0000-0000-0000-000000000000}"/>
  <bookViews>
    <workbookView xWindow="21120" yWindow="-4755" windowWidth="14970" windowHeight="15600" tabRatio="696" firstSheet="3" activeTab="3" xr2:uid="{00000000-000D-0000-FFFF-FFFF00000000}"/>
  </bookViews>
  <sheets>
    <sheet name="dSHEET" sheetId="22" state="veryHidden" r:id="rId1"/>
    <sheet name="DATA" sheetId="3" state="veryHidden" r:id="rId2"/>
    <sheet name="項目リスト" sheetId="20" state="veryHidden" r:id="rId3"/>
    <sheet name="長期用_第一面_第二面_単独申請" sheetId="38" r:id="rId4"/>
    <sheet name="自己評価書" sheetId="36" r:id="rId5"/>
    <sheet name="マスターシート" sheetId="37" state="hidden" r:id="rId6"/>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3_FLAG">自己評価書!$GS$13</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H35" i="36" l="1"/>
  <c r="IE35" i="36"/>
  <c r="IA35" i="36"/>
  <c r="HZ35" i="36"/>
  <c r="HY35" i="36"/>
  <c r="HX35" i="36"/>
  <c r="HW35" i="36"/>
  <c r="HV35" i="36"/>
  <c r="HU35" i="36"/>
  <c r="HT35" i="36"/>
  <c r="HR35" i="36"/>
  <c r="HQ35" i="36"/>
  <c r="HP35" i="36"/>
  <c r="HO35" i="36"/>
  <c r="HN35" i="36"/>
  <c r="HM35" i="36"/>
  <c r="HL35" i="36"/>
  <c r="HK35" i="36"/>
  <c r="HC35" i="36"/>
  <c r="HA35" i="36"/>
  <c r="GY35" i="36"/>
  <c r="GX35" i="36"/>
  <c r="IJ35" i="36"/>
  <c r="II35" i="36"/>
  <c r="IG35" i="36"/>
  <c r="ID35" i="36"/>
  <c r="HH35" i="36"/>
  <c r="HD35" i="36"/>
  <c r="GZ35" i="36"/>
  <c r="GW35" i="36"/>
  <c r="IJ34" i="36"/>
  <c r="II34" i="36"/>
  <c r="IH34" i="36"/>
  <c r="IG34" i="36"/>
  <c r="IF34" i="36"/>
  <c r="IE34" i="36"/>
  <c r="ID34" i="36"/>
  <c r="IC34" i="36"/>
  <c r="IB34" i="36"/>
  <c r="IA34" i="36"/>
  <c r="HZ34" i="36"/>
  <c r="HY34" i="36"/>
  <c r="HX34" i="36"/>
  <c r="HS34" i="36" s="1"/>
  <c r="HW34" i="36"/>
  <c r="HV34" i="36"/>
  <c r="HU34" i="36"/>
  <c r="HT34" i="36"/>
  <c r="HR34" i="36"/>
  <c r="HQ34" i="36"/>
  <c r="HP34" i="36"/>
  <c r="HJ34" i="36" s="1"/>
  <c r="HO34" i="36"/>
  <c r="HN34" i="36"/>
  <c r="HM34" i="36"/>
  <c r="HL34" i="36"/>
  <c r="HK34" i="36"/>
  <c r="HI34" i="36"/>
  <c r="HH34" i="36"/>
  <c r="HG34" i="36"/>
  <c r="HF34" i="36"/>
  <c r="HE34" i="36"/>
  <c r="HD34" i="36"/>
  <c r="HC34" i="36"/>
  <c r="HA34" i="36"/>
  <c r="GZ34" i="36"/>
  <c r="GY34" i="36"/>
  <c r="GX34" i="36"/>
  <c r="GW34" i="36"/>
  <c r="FX34" i="36"/>
  <c r="FM34" i="36"/>
  <c r="FB34" i="36"/>
  <c r="EQ34" i="36"/>
  <c r="AX34" i="36"/>
  <c r="D34" i="36"/>
  <c r="A34" i="36"/>
  <c r="GS13" i="36"/>
  <c r="GS12" i="36"/>
  <c r="GM11" i="36"/>
  <c r="GM13" i="36"/>
  <c r="GM12" i="36"/>
  <c r="GP10" i="36"/>
  <c r="BL9" i="36"/>
  <c r="GM10" i="36"/>
  <c r="BL7" i="36"/>
  <c r="GS8" i="36"/>
  <c r="GS7" i="36"/>
  <c r="GP11" i="36"/>
  <c r="GP8" i="36"/>
  <c r="F122" i="3"/>
  <c r="F121" i="3"/>
  <c r="F114" i="3"/>
  <c r="F116" i="3" s="1"/>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5" i="3"/>
  <c r="F63" i="3"/>
  <c r="F62" i="3"/>
  <c r="F61" i="3"/>
  <c r="F60" i="3"/>
  <c r="F64" i="3" s="1"/>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17" i="3"/>
  <c r="F20" i="3" s="1"/>
  <c r="F13" i="3"/>
  <c r="F14" i="3" s="1"/>
  <c r="F12" i="3"/>
  <c r="F11" i="3"/>
  <c r="F10" i="3"/>
  <c r="F9" i="3"/>
  <c r="F8" i="3"/>
  <c r="F7" i="3"/>
  <c r="F115" i="3" l="1"/>
  <c r="F15" i="3"/>
  <c r="F16" i="3"/>
  <c r="F117" i="3"/>
  <c r="GM9" i="36"/>
  <c r="HE35" i="36"/>
  <c r="HG35" i="36"/>
  <c r="IC35" i="36"/>
  <c r="HI35" i="36"/>
  <c r="IF35" i="36"/>
  <c r="GN12" i="36"/>
  <c r="HF35" i="36"/>
  <c r="F18" i="3"/>
  <c r="F112" i="3"/>
  <c r="GN13" i="36"/>
  <c r="F19" i="3"/>
  <c r="F113" i="3"/>
</calcChain>
</file>

<file path=xl/sharedStrings.xml><?xml version="1.0" encoding="utf-8"?>
<sst xmlns="http://schemas.openxmlformats.org/spreadsheetml/2006/main" count="1925" uniqueCount="1170">
  <si>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</si>
  <si>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</si>
  <si>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</si>
  <si>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</si>
  <si>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</si>
  <si>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</si>
  <si>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</si>
  <si>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</si>
  <si>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</si>
  <si>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</si>
  <si>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</si>
  <si>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</si>
  <si>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</si>
  <si>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</si>
  <si>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</si>
  <si>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</si>
  <si>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</si>
  <si>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</si>
  <si>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</si>
  <si>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</si>
  <si>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</si>
  <si>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</si>
  <si>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</si>
  <si>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</si>
  <si>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</si>
  <si>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</si>
  <si>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</si>
  <si>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</si>
  <si>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</si>
  <si>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</si>
  <si>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</si>
  <si>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</si>
  <si>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</si>
  <si>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</si>
  <si>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</si>
  <si>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</si>
  <si>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</si>
  <si>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</si>
  <si>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</si>
  <si>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</si>
  <si>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</si>
  <si>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</si>
  <si>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</si>
  <si>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</si>
  <si>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</si>
  <si>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</si>
  <si>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</si>
  <si>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</si>
  <si>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</si>
  <si>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</si>
  <si>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</si>
  <si>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</si>
  <si>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</si>
  <si>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</si>
  <si>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</si>
  <si>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</si>
  <si>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</si>
  <si>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</si>
  <si>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</si>
  <si>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</si>
  <si>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</si>
  <si>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</si>
  <si>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</si>
  <si>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</si>
  <si>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</si>
  <si>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</si>
  <si>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</si>
  <si>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</si>
  <si>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</si>
  <si>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</si>
  <si>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</si>
  <si>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</si>
  <si>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</si>
  <si>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</si>
  <si>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</si>
  <si>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</si>
  <si>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</si>
  <si>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</si>
  <si>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</si>
  <si>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</si>
  <si>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</si>
  <si>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</si>
  <si>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</si>
  <si>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</si>
  <si>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</si>
  <si>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</si>
  <si>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</si>
  <si>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</si>
  <si>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</si>
  <si>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</si>
  <si>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</si>
  <si>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</si>
  <si>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</si>
  <si>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</si>
  <si>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</si>
  <si>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</si>
  <si>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</si>
  <si>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</si>
  <si>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</si>
  <si>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</si>
  <si>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</si>
  <si>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</si>
  <si>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</si>
  <si>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</si>
  <si>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</si>
  <si>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</si>
  <si>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</si>
  <si>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</si>
  <si>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</si>
  <si>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</si>
  <si>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</si>
  <si>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</si>
  <si>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</si>
  <si>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</si>
  <si>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</si>
  <si>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</si>
  <si>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</si>
  <si>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</si>
  <si>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</si>
  <si>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</si>
  <si>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</si>
  <si>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</si>
  <si>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</si>
  <si>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</si>
  <si>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</si>
  <si>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</si>
  <si>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</si>
  <si>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</si>
  <si>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</si>
  <si>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</si>
  <si>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</si>
  <si>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</si>
  <si>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</si>
  <si>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</si>
  <si>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</si>
  <si>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</si>
  <si>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</si>
  <si>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</si>
  <si>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</si>
  <si>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</si>
  <si>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</si>
  <si>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</si>
  <si>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</si>
  <si>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</si>
  <si>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</si>
  <si>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</si>
  <si>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</si>
  <si>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</si>
  <si>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</si>
  <si>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</si>
  <si>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</si>
  <si>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</si>
  <si>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</si>
  <si>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</si>
  <si>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</si>
  <si>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</si>
  <si>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</si>
  <si>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</si>
  <si>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</si>
  <si>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</si>
  <si>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</si>
  <si>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</si>
  <si>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</si>
  <si>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</si>
  <si>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</si>
  <si>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</si>
  <si>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</si>
  <si>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</si>
  <si>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</si>
  <si>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</si>
  <si>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</si>
  <si>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</si>
  <si>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</si>
  <si>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</si>
  <si>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</si>
  <si>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</si>
  <si>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</si>
  <si>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</si>
  <si>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</si>
  <si>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</si>
  <si>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</si>
  <si>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</si>
  <si>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</si>
  <si>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</si>
  <si>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</si>
  <si>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</si>
  <si>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</si>
  <si>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</si>
  <si>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</si>
  <si>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</si>
  <si>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</si>
  <si>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</si>
  <si>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</si>
  <si>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</si>
  <si>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</si>
  <si>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</si>
  <si>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</si>
  <si>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</si>
  <si>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</si>
  <si>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</si>
  <si>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</si>
  <si>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</si>
  <si>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</si>
  <si>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</si>
  <si>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</si>
  <si>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</si>
  <si>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</si>
  <si>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</si>
  <si>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</si>
  <si>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</si>
  <si>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</si>
  <si>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</si>
  <si>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</si>
  <si>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</si>
  <si>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</si>
  <si>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</si>
  <si>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</si>
  <si>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</si>
  <si>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</si>
  <si>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</si>
  <si>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</si>
  <si>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</si>
  <si>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</si>
  <si>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</si>
  <si>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</si>
  <si>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</si>
  <si>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</si>
  <si>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</si>
  <si>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</si>
  <si>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</si>
  <si>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</si>
  <si>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</si>
  <si>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</si>
  <si>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</si>
  <si>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</si>
  <si>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</si>
  <si>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</si>
  <si>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</si>
  <si>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</si>
  <si>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</si>
  <si>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</si>
  <si>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</si>
  <si>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</si>
  <si>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</si>
  <si>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</si>
  <si>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</si>
  <si>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</si>
  <si>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</si>
  <si>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</si>
  <si>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</si>
  <si>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</si>
  <si>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</si>
  <si>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</si>
  <si>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</si>
  <si>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</si>
  <si>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</si>
  <si>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</si>
  <si>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</si>
  <si>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</si>
  <si>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</si>
  <si>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</si>
  <si>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</si>
  <si>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</si>
  <si>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</si>
  <si>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</si>
  <si>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</si>
  <si>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</si>
  <si>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</si>
  <si>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</si>
  <si>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</si>
  <si>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</si>
  <si>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</si>
  <si>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</si>
  <si>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</si>
  <si>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</si>
  <si>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</si>
  <si>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</si>
  <si>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</si>
  <si>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</si>
  <si>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</si>
  <si>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</si>
  <si>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</si>
  <si>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</si>
  <si>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</si>
  <si>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</si>
  <si>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</si>
  <si>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</si>
  <si>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</si>
  <si>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</si>
  <si>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</si>
  <si>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</si>
  <si>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</si>
  <si>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</si>
  <si>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</si>
  <si>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</si>
  <si>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</si>
  <si>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</si>
  <si>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</si>
  <si>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</si>
  <si>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</si>
  <si>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</si>
  <si>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</si>
  <si>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</si>
  <si>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</si>
  <si>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</si>
  <si>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</si>
  <si>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</si>
  <si>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</si>
  <si>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</si>
  <si>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</si>
  <si>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</si>
  <si>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</si>
  <si>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</si>
  <si>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</si>
  <si>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</si>
  <si>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</si>
  <si>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</si>
  <si>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</si>
  <si>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</si>
  <si>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</si>
  <si>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</si>
  <si>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</si>
  <si>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</si>
  <si>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</si>
  <si>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</si>
  <si>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</si>
  <si>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</si>
  <si>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</si>
  <si>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</si>
  <si>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</si>
  <si>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</si>
  <si>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</si>
  <si>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</si>
  <si>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</si>
  <si>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</si>
  <si>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</si>
  <si>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</si>
  <si>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</si>
  <si>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</si>
  <si>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</si>
  <si>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</si>
  <si>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</si>
  <si>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</si>
  <si>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</si>
  <si>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</si>
  <si>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</si>
  <si>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</si>
  <si>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</si>
  <si>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</si>
  <si>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</si>
  <si>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</si>
  <si>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</si>
  <si>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</si>
  <si>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</si>
  <si>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</si>
  <si>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</si>
  <si>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</si>
  <si>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</si>
  <si>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</si>
  <si>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</si>
  <si>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</si>
  <si>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</si>
  <si>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</si>
  <si>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</si>
  <si>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</si>
  <si>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</si>
  <si>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</si>
  <si>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</si>
  <si>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</si>
  <si>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</si>
  <si>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</si>
  <si>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</si>
  <si>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</si>
  <si>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</si>
  <si>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</si>
  <si>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</si>
  <si>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</si>
  <si>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</si>
  <si>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</si>
  <si>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</si>
  <si>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</si>
  <si>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</si>
  <si>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</si>
  <si>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</si>
  <si>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</si>
  <si>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</si>
  <si>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</si>
  <si>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</si>
  <si>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</si>
  <si>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</si>
  <si>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</si>
  <si>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</si>
  <si>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</si>
  <si>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</si>
  <si>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</si>
  <si>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</si>
  <si>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</si>
  <si>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</si>
  <si>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</si>
  <si>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</si>
  <si>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</si>
  <si>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</si>
  <si>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</si>
  <si>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</si>
  <si>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</si>
  <si>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</si>
  <si>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</si>
  <si>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</si>
  <si>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</si>
  <si>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</si>
  <si>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</si>
  <si>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</si>
  <si>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</si>
  <si>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</si>
  <si>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</si>
  <si>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</si>
  <si>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</si>
  <si>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</si>
  <si>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</si>
  <si>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</si>
  <si>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</si>
  <si>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</si>
  <si>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</si>
  <si>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</si>
  <si>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</si>
  <si>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</si>
  <si>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</si>
  <si>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</si>
  <si>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</si>
  <si>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</si>
  <si>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</si>
  <si>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</si>
  <si>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</si>
  <si>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</si>
  <si>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</si>
  <si>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</si>
  <si>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</si>
  <si>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</si>
  <si>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</si>
  <si>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</si>
  <si>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</si>
  <si>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</si>
  <si>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</si>
  <si>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</si>
  <si>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</si>
  <si>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</si>
  <si>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</si>
  <si>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</si>
  <si>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</si>
  <si>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</si>
  <si>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</si>
  <si>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</si>
  <si>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</si>
  <si>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</si>
  <si>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</si>
  <si>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</si>
  <si>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</si>
  <si>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</si>
  <si>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</si>
  <si>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</si>
  <si>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</si>
  <si>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</si>
  <si>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</si>
  <si>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</si>
  <si>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</si>
  <si>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</si>
  <si>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</si>
  <si>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</si>
  <si>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</si>
  <si>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</si>
  <si>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</si>
  <si>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</si>
  <si>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</si>
  <si>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</si>
  <si>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</si>
  <si>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</si>
  <si>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</si>
  <si>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</si>
  <si>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</si>
  <si>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</si>
  <si>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</si>
  <si>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</si>
  <si>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</si>
  <si>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</si>
  <si>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</si>
  <si>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</si>
  <si>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</si>
  <si>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</si>
  <si>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</si>
  <si>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</si>
  <si>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</si>
  <si>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</si>
  <si>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</si>
  <si>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</si>
  <si>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</si>
  <si>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</si>
  <si>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</si>
  <si>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</si>
  <si>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</si>
  <si>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</si>
  <si>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</si>
  <si>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</si>
  <si>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</si>
  <si>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</si>
  <si>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</si>
  <si>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</si>
  <si>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</si>
  <si>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</si>
  <si>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</si>
  <si>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</si>
  <si>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</si>
  <si>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</si>
  <si>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</si>
  <si>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</si>
  <si>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</si>
  <si>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</si>
  <si>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</si>
  <si>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</si>
  <si>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</si>
  <si>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</si>
  <si>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</si>
  <si>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</si>
  <si>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</si>
  <si>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</si>
  <si>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</si>
  <si>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</si>
  <si>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</si>
  <si>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</si>
  <si>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</si>
  <si>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</si>
  <si>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</si>
  <si>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</si>
  <si>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</si>
  <si>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</si>
  <si>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</si>
  <si>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</si>
  <si>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</si>
  <si>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</si>
  <si>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</si>
  <si>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</si>
  <si>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</si>
  <si>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</si>
  <si>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</si>
  <si>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</si>
  <si>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</si>
  <si>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</si>
  <si>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</si>
  <si>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</si>
  <si>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</si>
  <si>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</si>
  <si>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</si>
  <si>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</si>
  <si>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</si>
  <si>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</si>
  <si>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</si>
  <si>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</si>
  <si>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</si>
  <si>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</si>
  <si>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</si>
  <si>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</si>
  <si>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</si>
  <si>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</si>
  <si>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</si>
  <si>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</si>
  <si>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</si>
  <si>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単純開口率</t>
  </si>
  <si>
    <t>（第一面）</t>
  </si>
  <si>
    <t>設計者等の氏名</t>
  </si>
  <si>
    <t>一般財団法人さいたま住宅検査センター</t>
  </si>
  <si>
    <t>性能表示　　　　</t>
  </si>
  <si>
    <t>設計内容説明欄</t>
  </si>
  <si>
    <t>事項</t>
  </si>
  <si>
    <t>項目</t>
  </si>
  <si>
    <t>設計内容</t>
  </si>
  <si>
    <t>記載図書</t>
  </si>
  <si>
    <t>１－１</t>
  </si>
  <si>
    <t>等級</t>
  </si>
  <si>
    <t>構造躯体</t>
  </si>
  <si>
    <t>□</t>
  </si>
  <si>
    <t>仕様書</t>
  </si>
  <si>
    <t>耐震等級</t>
  </si>
  <si>
    <t>伏図</t>
  </si>
  <si>
    <t>（倒壊等防止）</t>
  </si>
  <si>
    <t>特認</t>
  </si>
  <si>
    <t>計算書</t>
  </si>
  <si>
    <t>認証</t>
  </si>
  <si>
    <t>免震建築物</t>
  </si>
  <si>
    <t>平成12年建設省告示第2009号第1第3号による免震建築物</t>
  </si>
  <si>
    <t>免震層及び免震材料の維持管理に関する図書の作成</t>
  </si>
  <si>
    <t>認定書等活用</t>
  </si>
  <si>
    <t>地盤</t>
  </si>
  <si>
    <t>地盤の許容応力度</t>
  </si>
  <si>
    <t>[</t>
  </si>
  <si>
    <t>耐風等級</t>
  </si>
  <si>
    <t>杭状改良地盤の許容支持力度</t>
  </si>
  <si>
    <t>杭状改良地盤の許容支持力</t>
  </si>
  <si>
    <t>杭の許容支持力</t>
  </si>
  <si>
    <t>耐積雪等級</t>
  </si>
  <si>
    <t>（</t>
  </si>
  <si>
    <t>）</t>
  </si>
  <si>
    <t>基礎</t>
  </si>
  <si>
    <t>直接基礎</t>
  </si>
  <si>
    <t>構造方法</t>
  </si>
  <si>
    <t>形式</t>
  </si>
  <si>
    <t>杭基礎</t>
  </si>
  <si>
    <t>杭種</t>
  </si>
  <si>
    <t>杭径</t>
  </si>
  <si>
    <t>杭長</t>
  </si>
  <si>
    <t>仕上表</t>
  </si>
  <si>
    <t>劣化対策</t>
  </si>
  <si>
    <t>立面図</t>
  </si>
  <si>
    <t>（構造躯体等）</t>
  </si>
  <si>
    <t>矩計図</t>
  </si>
  <si>
    <t>伏図等</t>
  </si>
  <si>
    <t>床下防湿</t>
  </si>
  <si>
    <t>床下地盤面の</t>
  </si>
  <si>
    <t>防湿フィルム</t>
  </si>
  <si>
    <t>措置等</t>
  </si>
  <si>
    <t>防湿措置</t>
  </si>
  <si>
    <t>床下換気措置</t>
  </si>
  <si>
    <t>換気措置</t>
  </si>
  <si>
    <t>換気口</t>
  </si>
  <si>
    <t>基礎断熱工法</t>
  </si>
  <si>
    <t>小屋裏</t>
  </si>
  <si>
    <t>小屋裏換気</t>
  </si>
  <si>
    <t>有</t>
  </si>
  <si>
    <t>無</t>
  </si>
  <si>
    <t>換気</t>
  </si>
  <si>
    <t>の措置</t>
  </si>
  <si>
    <t>小屋裏換気設置の有無</t>
  </si>
  <si>
    <t>認定書等</t>
  </si>
  <si>
    <t>専用配管</t>
  </si>
  <si>
    <t>すべての評価対象配管がコンクリート内に埋込まれていない</t>
  </si>
  <si>
    <t>維持管理</t>
  </si>
  <si>
    <t>地中</t>
  </si>
  <si>
    <t>埋設管上の</t>
  </si>
  <si>
    <t>地中埋設管上のコンクリート打設</t>
  </si>
  <si>
    <t>対策等級</t>
  </si>
  <si>
    <t>埋設管</t>
  </si>
  <si>
    <t>ｺﾝｸﾘｰﾄ打設</t>
  </si>
  <si>
    <t>土間コンその他のみ有</t>
  </si>
  <si>
    <t>対象区域外〕</t>
  </si>
  <si>
    <t>（専用配管）</t>
  </si>
  <si>
    <t>排水管の</t>
  </si>
  <si>
    <t>内面の仕様</t>
  </si>
  <si>
    <t>排水管内面が平滑である</t>
  </si>
  <si>
    <t>性状等</t>
  </si>
  <si>
    <t>設置状態</t>
  </si>
  <si>
    <t>たわみ、抜け等が生じないよう設置</t>
  </si>
  <si>
    <t>専用</t>
  </si>
  <si>
    <t>便所、その他水廻りに必要な清掃措置の確保</t>
  </si>
  <si>
    <t>排水管</t>
  </si>
  <si>
    <t>配管</t>
  </si>
  <si>
    <t>主要接合部等</t>
  </si>
  <si>
    <t>主要接合部等の点検措置等の確保</t>
  </si>
  <si>
    <t>点検口</t>
  </si>
  <si>
    <t>の点検措置</t>
  </si>
  <si>
    <t>平面図</t>
  </si>
  <si>
    <t>外皮平均</t>
  </si>
  <si>
    <t>熱貫流率</t>
  </si>
  <si>
    <t>冷房期の平均</t>
  </si>
  <si>
    <t>開口部の断熱性能等</t>
  </si>
  <si>
    <t>緩和措置有り</t>
  </si>
  <si>
    <t>窓の断熱(２％緩和）</t>
  </si>
  <si>
    <t>窓の日射(４％緩和）</t>
  </si>
  <si>
    <t>一次エネルギー</t>
  </si>
  <si>
    <t>消費量等級</t>
  </si>
  <si>
    <t>居室</t>
  </si>
  <si>
    <t>避難器具</t>
  </si>
  <si>
    <t>救助袋</t>
  </si>
  <si>
    <t>該当なし</t>
  </si>
  <si>
    <t>外壁の構造等</t>
  </si>
  <si>
    <t>使用建材</t>
  </si>
  <si>
    <t>天井裏等</t>
  </si>
  <si>
    <t>特定建材</t>
  </si>
  <si>
    <t>種類</t>
  </si>
  <si>
    <t>機械換気設備</t>
  </si>
  <si>
    <t>便所</t>
  </si>
  <si>
    <t>浴室</t>
  </si>
  <si>
    <t>台所</t>
  </si>
  <si>
    <t>％以上</t>
  </si>
  <si>
    <t>階</t>
  </si>
  <si>
    <t>―認定書等―</t>
  </si>
  <si>
    <t>性能表示事項</t>
  </si>
  <si>
    <t>番号</t>
  </si>
  <si>
    <t>型式認定</t>
  </si>
  <si>
    <t>添付</t>
  </si>
  <si>
    <t>表紙のみ添付</t>
  </si>
  <si>
    <t>型式確認</t>
  </si>
  <si>
    <t>同等性証明</t>
  </si>
  <si>
    <t>建築物の名称</t>
  </si>
  <si>
    <t>審査員氏名</t>
  </si>
  <si>
    <t>設計内容
確認欄</t>
  </si>
  <si>
    <t>構造躯体等の劣化対策</t>
  </si>
  <si>
    <t>審査員
記入欄</t>
  </si>
  <si>
    <t>小屋裏の有無</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</si>
  <si>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</si>
  <si>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</si>
  <si>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</si>
  <si>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</si>
  <si>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</si>
  <si>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</si>
  <si>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</si>
  <si>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</si>
  <si>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床下空間の</t>
  </si>
  <si>
    <t>床下空間の有効高さ　330mm以上</t>
  </si>
  <si>
    <t>有効高さ</t>
  </si>
  <si>
    <t>点検に支障のない範囲で上記寸法に満たない部分の有無</t>
  </si>
  <si>
    <t>耐震性</t>
  </si>
  <si>
    <t>限界耐力</t>
  </si>
  <si>
    <t>安全限界変形</t>
  </si>
  <si>
    <t>限界耐力計算による</t>
  </si>
  <si>
    <t>計算</t>
  </si>
  <si>
    <t>の検討</t>
  </si>
  <si>
    <t>各階の安全限界変形の基準に適合</t>
  </si>
  <si>
    <t>免震</t>
  </si>
  <si>
    <t>(地震に対する</t>
  </si>
  <si>
    <t>構造躯体の</t>
  </si>
  <si>
    <t>倒壊等防止）</t>
  </si>
  <si>
    <t>維持管理・更新の容易性</t>
  </si>
  <si>
    <t>（ガス管を除く）</t>
  </si>
  <si>
    <t>省エネルギー対策</t>
  </si>
  <si>
    <t>件名：</t>
  </si>
  <si>
    <t>（住棟部分）</t>
  </si>
  <si>
    <t>住棟の選択・非選択のチェックボックスの作成場所（必須のチェックボックスも含む）</t>
  </si>
  <si>
    <t>地盤又は杭の許容支持力等及びその設定方法</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</si>
  <si>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</si>
  <si>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</si>
  <si>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</si>
  <si>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</si>
  <si>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</si>
  <si>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</si>
  <si>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耐震等級(倒壊等防止)</t>
  </si>
  <si>
    <t>kN/㎡</t>
  </si>
  <si>
    <t>a.</t>
  </si>
  <si>
    <t>維持管理対策等級(共用配管)</t>
  </si>
  <si>
    <t>評価の種類</t>
  </si>
  <si>
    <t>1-2.</t>
  </si>
  <si>
    <t>耐震等級(損傷防止)</t>
  </si>
  <si>
    <t>更新対策等級(共用排水管)</t>
  </si>
  <si>
    <t>住宅の種類</t>
  </si>
  <si>
    <t>1-3.</t>
  </si>
  <si>
    <t>kN/本</t>
  </si>
  <si>
    <t>b.</t>
  </si>
  <si>
    <t>劣化の軽減</t>
  </si>
  <si>
    <t>1.3 免震構造物 免震建築物</t>
  </si>
  <si>
    <t>読込データとして使用</t>
  </si>
  <si>
    <t>1-4.</t>
  </si>
  <si>
    <t>3-1.</t>
  </si>
  <si>
    <t>1.3 免震構造物 その他</t>
  </si>
  <si>
    <t>1.7 杭径</t>
  </si>
  <si>
    <t>1.7 杭長</t>
  </si>
  <si>
    <t>地盤改良方法</t>
  </si>
  <si>
    <t>その他備考</t>
  </si>
  <si>
    <t>※その２：メゾネットの場合</t>
  </si>
  <si>
    <t>相当スラブ厚：0:該当なし　a:27cm以上　b:20cm以上　c:15cm以上　d:11cm以上　e:その他</t>
  </si>
  <si>
    <t>（住戸部分）</t>
  </si>
  <si>
    <t>レベル低減量：0:該当なし　a:30db　b:25db　c:20db　d:15db　e:その他</t>
  </si>
  <si>
    <t>通し番号</t>
  </si>
  <si>
    <t>住戸番号　新</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</si>
  <si>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</si>
  <si>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</si>
  <si>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</si>
  <si>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</si>
  <si>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</si>
  <si>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</si>
  <si>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</si>
  <si>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</si>
  <si>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</si>
  <si>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</si>
  <si>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</si>
  <si>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</si>
  <si>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</si>
  <si>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</si>
  <si>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</si>
  <si>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</si>
  <si>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</si>
  <si>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</si>
  <si>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</si>
  <si>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</si>
  <si>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</si>
  <si>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</si>
  <si>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</si>
  <si>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2．軽量床衝撃音対策</t>
  </si>
  <si>
    <t>透過損失等級</t>
  </si>
  <si>
    <t>感知警報装置（自住戸）</t>
  </si>
  <si>
    <t>感知警報装置（他住戸）</t>
  </si>
  <si>
    <t>排煙形式</t>
  </si>
  <si>
    <t>平面形状</t>
  </si>
  <si>
    <t>隔壁開口部等級</t>
  </si>
  <si>
    <t>直通バルコニー</t>
  </si>
  <si>
    <t>隣戸バルコニー</t>
  </si>
  <si>
    <t>界壁及び界床</t>
  </si>
  <si>
    <t>維持管理（専用配管）</t>
  </si>
  <si>
    <t>間取りの変更の障害</t>
  </si>
  <si>
    <t>計算方法</t>
  </si>
  <si>
    <t>北</t>
  </si>
  <si>
    <t>東</t>
  </si>
  <si>
    <t>南</t>
  </si>
  <si>
    <t>西</t>
  </si>
  <si>
    <t>真上</t>
  </si>
  <si>
    <t>対策等級・相当スラブ厚の区別</t>
  </si>
  <si>
    <t>相当スラブ厚</t>
  </si>
  <si>
    <t>対策等級・レベル低減量の区別</t>
  </si>
  <si>
    <t>ﾚﾍﾞﾙ低減量</t>
  </si>
  <si>
    <t>高齢者等配慮(専用部分)</t>
  </si>
  <si>
    <t>高齢者等配慮(共用部分)</t>
  </si>
  <si>
    <t>住戸位置</t>
  </si>
  <si>
    <t>2-1選択</t>
  </si>
  <si>
    <t>2-2選択</t>
  </si>
  <si>
    <t>2-3選択</t>
  </si>
  <si>
    <t>2-4選択</t>
  </si>
  <si>
    <t>2-7選択</t>
  </si>
  <si>
    <t>4-1選択</t>
  </si>
  <si>
    <t>4-4選択</t>
  </si>
  <si>
    <t>5-1選択</t>
  </si>
  <si>
    <t>5-2選択</t>
  </si>
  <si>
    <t>6-1選択</t>
  </si>
  <si>
    <t>6-2選択</t>
  </si>
  <si>
    <t>7-1選択</t>
  </si>
  <si>
    <t>7-2選択</t>
  </si>
  <si>
    <t>8-1選択</t>
  </si>
  <si>
    <t>8-2選択</t>
  </si>
  <si>
    <t>9-1選択</t>
  </si>
  <si>
    <t>9-2選択</t>
  </si>
  <si>
    <t>10-1選択</t>
  </si>
  <si>
    <t>前処理（出入り口</t>
  </si>
  <si>
    <t>地上･地下･その他</t>
  </si>
  <si>
    <t>躯体天井高</t>
  </si>
  <si>
    <t>最も低い部分</t>
  </si>
  <si>
    <t>外皮平均熱貫流率</t>
  </si>
  <si>
    <t>製材等</t>
  </si>
  <si>
    <t>内装材</t>
  </si>
  <si>
    <t>機械換気</t>
  </si>
  <si>
    <t>その他内容</t>
  </si>
  <si>
    <t>換気のできる窓</t>
  </si>
  <si>
    <t>建物出入口の存する階</t>
  </si>
  <si>
    <t>地下･地上･屋上</t>
  </si>
  <si>
    <t>階数</t>
  </si>
  <si>
    <t>開口部（共用部等）</t>
  </si>
  <si>
    <t>開口部（バルコニー等）</t>
  </si>
  <si>
    <t>部位</t>
  </si>
  <si>
    <t>内法高さ</t>
  </si>
  <si>
    <t>最高</t>
  </si>
  <si>
    <t>最低</t>
  </si>
  <si>
    <t>地域区分</t>
  </si>
  <si>
    <t>自己評価書</t>
  </si>
  <si>
    <t>自己評価書・設計内容説明書【一戸建ての住宅用（木造軸組・枠組壁工法）】</t>
  </si>
  <si>
    <t>地震力及び</t>
  </si>
  <si>
    <t>壁量計算による（階数が２以下の木造の建築物における基準）</t>
  </si>
  <si>
    <t>及び</t>
  </si>
  <si>
    <t>風圧力</t>
  </si>
  <si>
    <t>許容応力度計算による(ルート1)</t>
  </si>
  <si>
    <t>基礎等</t>
  </si>
  <si>
    <t>許容応力度計算による</t>
  </si>
  <si>
    <t>スパン表</t>
  </si>
  <si>
    <t>横架材</t>
  </si>
  <si>
    <t>地盤調査方法等</t>
  </si>
  <si>
    <t>３－１</t>
  </si>
  <si>
    <t>外壁の</t>
  </si>
  <si>
    <t>軸組等</t>
  </si>
  <si>
    <t>（地面から1m）</t>
  </si>
  <si>
    <t>製材、集成材等＋薬剤処理（現場処理可）</t>
  </si>
  <si>
    <t>製材、集成材等＋小径13.5㎝</t>
  </si>
  <si>
    <t>製材、集成材等＋耐久性区分Ｄ1＋小径12.0㎝以上</t>
  </si>
  <si>
    <t>耐久性区分Ｄ１のうち、ヒノキ等の高耐久樹種</t>
  </si>
  <si>
    <t>　　</t>
  </si>
  <si>
    <t>Ｋ３以上の薬剤処理（工場処理）</t>
  </si>
  <si>
    <t>土台</t>
  </si>
  <si>
    <t>防腐・防蟻</t>
  </si>
  <si>
    <t>処理</t>
  </si>
  <si>
    <t>浴室・</t>
  </si>
  <si>
    <t>防水上の措置</t>
  </si>
  <si>
    <t>浴室ユニット</t>
  </si>
  <si>
    <t>外壁軸組等の防腐措置等</t>
  </si>
  <si>
    <t>脱衣室</t>
  </si>
  <si>
    <t>(</t>
  </si>
  <si>
    <t>)</t>
  </si>
  <si>
    <t>の防水</t>
  </si>
  <si>
    <t>防水上有効な仕上げ</t>
  </si>
  <si>
    <t>防蟻措置</t>
  </si>
  <si>
    <t>〔</t>
  </si>
  <si>
    <t>対象区域外</t>
  </si>
  <si>
    <t>〕</t>
  </si>
  <si>
    <t>べた基礎等</t>
  </si>
  <si>
    <t>土壌処理</t>
  </si>
  <si>
    <t>基礎高さ</t>
  </si>
  <si>
    <t>地面から基礎上端又は土台下端までの高さが400mm以上</t>
  </si>
  <si>
    <t>防湿方法</t>
  </si>
  <si>
    <t>コンクリート</t>
  </si>
  <si>
    <t>）〕</t>
  </si>
  <si>
    <t>ねこ土台</t>
  </si>
  <si>
    <t>（第二面）</t>
  </si>
  <si>
    <t>４－１</t>
  </si>
  <si>
    <t>埋込み配管</t>
  </si>
  <si>
    <t>・</t>
  </si>
  <si>
    <t>配置図</t>
  </si>
  <si>
    <t>基礎伏図</t>
  </si>
  <si>
    <t>設備図</t>
  </si>
  <si>
    <t>清掃措置</t>
  </si>
  <si>
    <t>５－１</t>
  </si>
  <si>
    <t>断熱等</t>
  </si>
  <si>
    <t>）地域</t>
  </si>
  <si>
    <t>５－２</t>
  </si>
  <si>
    <t>滑り棒</t>
  </si>
  <si>
    <t>滑り台</t>
  </si>
  <si>
    <t>緩降機</t>
  </si>
  <si>
    <t>避難用タラップ</t>
  </si>
  <si>
    <t>避難ロープ</t>
  </si>
  <si>
    <t>避難はしご</t>
  </si>
  <si>
    <t>避難橋</t>
  </si>
  <si>
    <t>バルコニー</t>
  </si>
  <si>
    <t>認定書等添付状況</t>
  </si>
  <si>
    <t>建築物の所在地</t>
  </si>
  <si>
    <t>土台に接する外壁下端水切り</t>
  </si>
  <si>
    <t>区分された小屋裏空間ごとに点検口を設置</t>
  </si>
  <si>
    <t>）]</t>
  </si>
  <si>
    <t>１－３　 その他</t>
  </si>
  <si>
    <t>3-1
劣化対策等級</t>
  </si>
  <si>
    <t>1-1
耐震等級</t>
  </si>
  <si>
    <t>4-1
維持管理対策等級</t>
  </si>
  <si>
    <t>5-1
断熱等性能等級</t>
  </si>
  <si>
    <t>※通常非表示読込項目</t>
  </si>
  <si>
    <t>１構造の安定</t>
  </si>
  <si>
    <t>1-6.</t>
  </si>
  <si>
    <t>1-7.</t>
  </si>
  <si>
    <t>1-1.</t>
  </si>
  <si>
    <t>[0-3]</t>
  </si>
  <si>
    <t>2-5.</t>
  </si>
  <si>
    <t>耐火等級(開口部)</t>
  </si>
  <si>
    <t>4-2.</t>
  </si>
  <si>
    <t>〃</t>
  </si>
  <si>
    <t>地盤改良後の数値とする</t>
  </si>
  <si>
    <t>2-6.</t>
  </si>
  <si>
    <t>耐火等級(開口部以外)</t>
  </si>
  <si>
    <t>[0-4]</t>
  </si>
  <si>
    <t>4-3.</t>
  </si>
  <si>
    <t>免震構造物</t>
  </si>
  <si>
    <t>共用排水立管の位置</t>
  </si>
  <si>
    <t>共用廊下に面する共用部分</t>
  </si>
  <si>
    <t>[1-2]</t>
  </si>
  <si>
    <t>cm</t>
  </si>
  <si>
    <t>劣化対策等級</t>
  </si>
  <si>
    <t>[1-3]</t>
  </si>
  <si>
    <t>外壁面、吹き抜け等の住戸外周部</t>
  </si>
  <si>
    <t>1-5.</t>
  </si>
  <si>
    <t>[0-2]</t>
  </si>
  <si>
    <t>ｍ</t>
  </si>
  <si>
    <t>1.6 地盤調査方法等</t>
  </si>
  <si>
    <t>住戸専用部</t>
  </si>
  <si>
    <t>2-4.</t>
  </si>
  <si>
    <t>脱出対策（火災時）</t>
  </si>
  <si>
    <t>※方位別開口比の値が100の場合には、[%以上]を[%]と読み替える。</t>
  </si>
  <si>
    <t>※方位別開口比の値が[-]の場合には、[0%]と読み替える。</t>
  </si>
  <si>
    <t>住戸番号</t>
  </si>
  <si>
    <t>タイプ</t>
  </si>
  <si>
    <t>1.重量床衝撃音対策</t>
  </si>
  <si>
    <t>1.開口部の侵入防止対策（１）</t>
  </si>
  <si>
    <t>1.開口部の侵入防止対策（２）</t>
  </si>
  <si>
    <t>1.開口部の侵入防止対策（３）</t>
  </si>
  <si>
    <t>1.開口部の侵入防止対策（４）</t>
  </si>
  <si>
    <t>（その１）</t>
  </si>
  <si>
    <t>（その２）</t>
  </si>
  <si>
    <t>断熱等性能</t>
  </si>
  <si>
    <t>一次エネルギー消費量</t>
  </si>
  <si>
    <t>4.外壁開口部</t>
  </si>
  <si>
    <t>a</t>
  </si>
  <si>
    <t>b(bⅰ)</t>
  </si>
  <si>
    <t>bⅱ</t>
  </si>
  <si>
    <t>c</t>
  </si>
  <si>
    <t>8-3選択</t>
  </si>
  <si>
    <t>8-4選択</t>
  </si>
  <si>
    <t>前処理（開口部（共用部等）</t>
  </si>
  <si>
    <t>前処理（開口部（バルコニー等）</t>
  </si>
  <si>
    <t>前処理（その他開口部</t>
  </si>
  <si>
    <t>冷房期の平均日射熱取得率</t>
  </si>
  <si>
    <t>床面積当たりの設計一次エネルギー消費量</t>
  </si>
  <si>
    <t>上階</t>
  </si>
  <si>
    <t>下階</t>
  </si>
  <si>
    <t>出入口</t>
  </si>
  <si>
    <t>その他開口部</t>
  </si>
  <si>
    <t>[0a|e]</t>
  </si>
  <si>
    <t>[1|4]</t>
  </si>
  <si>
    <t>[0|4]</t>
  </si>
  <si>
    <t>[1|3]</t>
  </si>
  <si>
    <t>[0|3]</t>
  </si>
  <si>
    <t>[1 4 5]</t>
  </si>
  <si>
    <t>[023]</t>
  </si>
  <si>
    <t>[0|5]</t>
  </si>
  <si>
    <t>[1|5]</t>
  </si>
  <si>
    <t>ＵＡ</t>
  </si>
  <si>
    <t>ηＡ</t>
  </si>
  <si>
    <t>MJ/㎡・年</t>
  </si>
  <si>
    <t>1.評価用_第一面_第五面</t>
  </si>
  <si>
    <t>2.長期用_第一面_第二面_評価連動</t>
  </si>
  <si>
    <t>■</t>
  </si>
  <si>
    <t>印刷時エラーのため削除</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</si>
  <si>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</si>
  <si>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</si>
  <si>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</si>
  <si>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</si>
  <si>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</si>
  <si>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</si>
  <si>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</si>
  <si>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</si>
  <si>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</si>
  <si>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</si>
  <si>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</si>
  <si>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</si>
  <si>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</si>
  <si>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</si>
  <si>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</si>
  <si>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</si>
  <si>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</si>
  <si>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</si>
  <si>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</si>
  <si>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</si>
  <si>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</si>
  <si>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</si>
  <si>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</si>
  <si>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</si>
  <si>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</si>
  <si>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</si>
  <si>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</si>
  <si>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</si>
  <si>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</si>
  <si>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</si>
  <si>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</si>
  <si>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</si>
  <si>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</si>
  <si>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</si>
  <si>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</si>
  <si>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</si>
  <si>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</si>
  <si>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</si>
  <si>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</si>
  <si>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</si>
  <si>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</si>
  <si>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</si>
  <si>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</si>
  <si>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</si>
  <si>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</si>
  <si>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</si>
  <si>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</si>
  <si>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</si>
  <si>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</si>
  <si>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</si>
  <si>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</si>
  <si>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</si>
  <si>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</si>
  <si>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</si>
  <si>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</si>
  <si>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</si>
  <si>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</si>
  <si>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</si>
  <si>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</si>
  <si>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</si>
  <si>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</si>
  <si>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</si>
  <si>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</si>
  <si>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</si>
  <si>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</si>
  <si>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</si>
  <si>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</si>
  <si>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</si>
  <si>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</si>
  <si>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</si>
  <si>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</si>
  <si>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</si>
  <si>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</si>
  <si>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</si>
  <si>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</si>
  <si>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</si>
  <si>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</si>
  <si>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</si>
  <si>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t>
  </si>
  <si>
    <t>等</t>
  </si>
  <si>
    <t>構造部材等</t>
  </si>
  <si>
    <t>建築基準法施行令第37条、第41条、第49条及び第80条の2の</t>
  </si>
  <si>
    <t>規定に適合</t>
  </si>
  <si>
    <t>建築物</t>
  </si>
  <si>
    <t>埼玉県123</t>
  </si>
  <si>
    <t>テストデータ20211124</t>
  </si>
  <si>
    <t>さいたま一郎</t>
  </si>
  <si>
    <t>基準省令及び非住宅・住宅計算法</t>
    <phoneticPr fontId="37"/>
  </si>
  <si>
    <t>立面図</t>
    <rPh sb="0" eb="3">
      <t>リツメンズ</t>
    </rPh>
    <phoneticPr fontId="37"/>
  </si>
  <si>
    <t>矩計図</t>
    <phoneticPr fontId="37"/>
  </si>
  <si>
    <t>誘導仕様基準</t>
    <rPh sb="0" eb="6">
      <t>ユウドウシヨウキジュン</t>
    </rPh>
    <phoneticPr fontId="37"/>
  </si>
  <si>
    <t>建具表</t>
    <rPh sb="0" eb="3">
      <t>タテグヒョウ</t>
    </rPh>
    <phoneticPr fontId="37"/>
  </si>
  <si>
    <r>
      <t>外皮平均熱貫流率（U</t>
    </r>
    <r>
      <rPr>
        <sz val="7"/>
        <color indexed="8"/>
        <rFont val="ＭＳ Ｐ明朝"/>
        <family val="1"/>
        <charset val="128"/>
      </rPr>
      <t>A</t>
    </r>
    <r>
      <rPr>
        <sz val="9"/>
        <color indexed="8"/>
        <rFont val="ＭＳ Ｐ明朝"/>
        <family val="1"/>
        <charset val="128"/>
      </rPr>
      <t>値）</t>
    </r>
    <r>
      <rPr>
        <sz val="9"/>
        <color theme="1"/>
        <rFont val="ＭＳ Ｐ明朝"/>
        <family val="1"/>
        <charset val="128"/>
      </rPr>
      <t>の基準に適合</t>
    </r>
    <rPh sb="14" eb="16">
      <t>キジュン</t>
    </rPh>
    <rPh sb="17" eb="19">
      <t>テキゴウ</t>
    </rPh>
    <phoneticPr fontId="37"/>
  </si>
  <si>
    <t>計算書</t>
    <rPh sb="0" eb="3">
      <t>ケイサンショ</t>
    </rPh>
    <phoneticPr fontId="37"/>
  </si>
  <si>
    <r>
      <t>冷房期の平均日射熱取得率(η</t>
    </r>
    <r>
      <rPr>
        <sz val="7"/>
        <color indexed="8"/>
        <rFont val="ＭＳ Ｐ明朝"/>
        <family val="1"/>
        <charset val="128"/>
      </rPr>
      <t>AC</t>
    </r>
    <r>
      <rPr>
        <sz val="9"/>
        <color rgb="FF000000"/>
        <rFont val="ＭＳ Ｐ明朝"/>
        <family val="1"/>
        <charset val="128"/>
      </rPr>
      <t>値)の基準に適合</t>
    </r>
    <rPh sb="16" eb="17">
      <t>チ</t>
    </rPh>
    <phoneticPr fontId="37"/>
  </si>
  <si>
    <t>（</t>
    <phoneticPr fontId="37"/>
  </si>
  <si>
    <t>）</t>
    <phoneticPr fontId="37"/>
  </si>
  <si>
    <t>開口部の断熱性能等に関する基準の適合</t>
    <rPh sb="0" eb="3">
      <t>カイコウブ</t>
    </rPh>
    <rPh sb="4" eb="9">
      <t>ダンネツセイノウトウ</t>
    </rPh>
    <rPh sb="10" eb="11">
      <t>カン</t>
    </rPh>
    <rPh sb="13" eb="15">
      <t>キジュン</t>
    </rPh>
    <rPh sb="16" eb="18">
      <t>テキゴウ</t>
    </rPh>
    <phoneticPr fontId="37"/>
  </si>
  <si>
    <t>結露の発生
防止対策</t>
    <rPh sb="0" eb="2">
      <t>ケツロ</t>
    </rPh>
    <rPh sb="3" eb="5">
      <t>ハッセイ</t>
    </rPh>
    <rPh sb="6" eb="10">
      <t>ボウシタイサク</t>
    </rPh>
    <phoneticPr fontId="37"/>
  </si>
  <si>
    <t>防湿層の設置(繊維系断熱材等を使用する場合)</t>
    <rPh sb="7" eb="14">
      <t>センイケイダンネツザイトウ</t>
    </rPh>
    <rPh sb="15" eb="17">
      <t>シヨウ</t>
    </rPh>
    <rPh sb="19" eb="21">
      <t>バアイ</t>
    </rPh>
    <phoneticPr fontId="37"/>
  </si>
  <si>
    <t>仕上表</t>
    <rPh sb="0" eb="2">
      <t>シアガ</t>
    </rPh>
    <rPh sb="2" eb="3">
      <t>ヒョウ</t>
    </rPh>
    <phoneticPr fontId="37"/>
  </si>
  <si>
    <t>設置</t>
    <rPh sb="0" eb="2">
      <t>セッチ</t>
    </rPh>
    <phoneticPr fontId="37"/>
  </si>
  <si>
    <t>(</t>
    <phoneticPr fontId="37"/>
  </si>
  <si>
    <t>)</t>
    <phoneticPr fontId="37"/>
  </si>
  <si>
    <t>矩計図</t>
    <rPh sb="0" eb="3">
      <t>カナバカリズ</t>
    </rPh>
    <phoneticPr fontId="37"/>
  </si>
  <si>
    <t>省略</t>
    <rPh sb="0" eb="2">
      <t>ショウリャク</t>
    </rPh>
    <phoneticPr fontId="37"/>
  </si>
  <si>
    <t>通気層の設置(外壁・屋根を断熱構造とする場合)</t>
    <rPh sb="7" eb="9">
      <t>ガイヘキ</t>
    </rPh>
    <rPh sb="10" eb="12">
      <t>ヤネ</t>
    </rPh>
    <rPh sb="13" eb="17">
      <t>ダンネツコウゾウ</t>
    </rPh>
    <rPh sb="20" eb="22">
      <t>バアイ</t>
    </rPh>
    <phoneticPr fontId="37"/>
  </si>
  <si>
    <t>屋根 [</t>
    <rPh sb="0" eb="2">
      <t>ヤネ</t>
    </rPh>
    <phoneticPr fontId="37"/>
  </si>
  <si>
    <t>有(</t>
    <rPh sb="0" eb="1">
      <t>アリ</t>
    </rPh>
    <phoneticPr fontId="37"/>
  </si>
  <si>
    <t>省略（</t>
    <rPh sb="0" eb="2">
      <t>ショウリャク</t>
    </rPh>
    <phoneticPr fontId="37"/>
  </si>
  <si>
    <t>）]</t>
    <phoneticPr fontId="37"/>
  </si>
  <si>
    <t>外壁 [</t>
    <rPh sb="0" eb="2">
      <t>ガイヘキ</t>
    </rPh>
    <phoneticPr fontId="37"/>
  </si>
  <si>
    <t>平面図</t>
    <rPh sb="0" eb="3">
      <t>ヘイメンズ</t>
    </rPh>
    <phoneticPr fontId="37"/>
  </si>
  <si>
    <t>計算書</t>
    <phoneticPr fontId="37"/>
  </si>
  <si>
    <t>外皮性能値</t>
    <rPh sb="0" eb="2">
      <t>ガイヒ</t>
    </rPh>
    <rPh sb="2" eb="4">
      <t>セイノウ</t>
    </rPh>
    <rPh sb="4" eb="5">
      <t>チ</t>
    </rPh>
    <phoneticPr fontId="37"/>
  </si>
  <si>
    <t>・</t>
    <phoneticPr fontId="37"/>
  </si>
  <si>
    <t>外皮平均熱貫流率（UA値）</t>
    <phoneticPr fontId="37"/>
  </si>
  <si>
    <r>
      <t>冷房期の平均日射熱取得率(η</t>
    </r>
    <r>
      <rPr>
        <sz val="7"/>
        <color rgb="FF000000"/>
        <rFont val="ＭＳ Ｐ明朝"/>
        <family val="1"/>
        <charset val="128"/>
      </rPr>
      <t>AC</t>
    </r>
    <r>
      <rPr>
        <sz val="9"/>
        <color indexed="8"/>
        <rFont val="ＭＳ Ｐ明朝"/>
        <family val="1"/>
        <charset val="128"/>
      </rPr>
      <t>値)</t>
    </r>
    <phoneticPr fontId="37"/>
  </si>
  <si>
    <r>
      <t>暖房期の平均日射熱取得率(η</t>
    </r>
    <r>
      <rPr>
        <sz val="7"/>
        <color rgb="FF000000"/>
        <rFont val="ＭＳ Ｐ明朝"/>
        <family val="1"/>
        <charset val="128"/>
      </rPr>
      <t>AH</t>
    </r>
    <r>
      <rPr>
        <sz val="9"/>
        <color indexed="8"/>
        <rFont val="ＭＳ Ｐ明朝"/>
        <family val="1"/>
        <charset val="128"/>
      </rPr>
      <t>値)</t>
    </r>
    <rPh sb="0" eb="2">
      <t>ダンボウ</t>
    </rPh>
    <phoneticPr fontId="37"/>
  </si>
  <si>
    <t>一次エネルギー消費量計算結果表による</t>
    <rPh sb="12" eb="14">
      <t>ケッカ</t>
    </rPh>
    <rPh sb="14" eb="15">
      <t>ヒョウ</t>
    </rPh>
    <phoneticPr fontId="37"/>
  </si>
  <si>
    <t>居室等の面積</t>
    <rPh sb="0" eb="3">
      <t>キョシツトウ</t>
    </rPh>
    <rPh sb="4" eb="6">
      <t>メンセキ</t>
    </rPh>
    <phoneticPr fontId="37"/>
  </si>
  <si>
    <t>合計の床面積</t>
    <rPh sb="0" eb="2">
      <t>ゴウケイ</t>
    </rPh>
    <rPh sb="3" eb="6">
      <t>ユカメンセキ</t>
    </rPh>
    <phoneticPr fontId="37"/>
  </si>
  <si>
    <t>主たる居室</t>
    <rPh sb="0" eb="1">
      <t>シュ</t>
    </rPh>
    <rPh sb="3" eb="5">
      <t>キョシツ</t>
    </rPh>
    <phoneticPr fontId="37"/>
  </si>
  <si>
    <t>その他の居室</t>
    <rPh sb="2" eb="3">
      <t>タ</t>
    </rPh>
    <rPh sb="4" eb="6">
      <t>キョシツ</t>
    </rPh>
    <phoneticPr fontId="37"/>
  </si>
  <si>
    <t>一次エネルギー消費量</t>
    <rPh sb="0" eb="2">
      <t>イチジ</t>
    </rPh>
    <rPh sb="7" eb="10">
      <t>ショウヒリョウ</t>
    </rPh>
    <phoneticPr fontId="37"/>
  </si>
  <si>
    <t>基準一次エネルギー消費量</t>
    <rPh sb="0" eb="4">
      <t>キジュンイチジ</t>
    </rPh>
    <rPh sb="9" eb="12">
      <t>ショウヒリョウ</t>
    </rPh>
    <phoneticPr fontId="37"/>
  </si>
  <si>
    <t>設計一次エネルギー消費量</t>
    <rPh sb="0" eb="2">
      <t>セッケイ</t>
    </rPh>
    <rPh sb="2" eb="4">
      <t>イチジ</t>
    </rPh>
    <rPh sb="9" eb="12">
      <t>ショウヒリョウ</t>
    </rPh>
    <phoneticPr fontId="37"/>
  </si>
  <si>
    <t>設備機器等の仕様</t>
    <rPh sb="0" eb="5">
      <t>セツビキキトウ</t>
    </rPh>
    <rPh sb="6" eb="8">
      <t>シヨウ</t>
    </rPh>
    <phoneticPr fontId="37"/>
  </si>
  <si>
    <t>暖房設備</t>
    <rPh sb="0" eb="4">
      <t>ダンボウセツビ</t>
    </rPh>
    <phoneticPr fontId="37"/>
  </si>
  <si>
    <t>暖房方式</t>
    <rPh sb="0" eb="4">
      <t>ダンボウホウシキ</t>
    </rPh>
    <phoneticPr fontId="37"/>
  </si>
  <si>
    <t>暖房機器の仕様等</t>
    <rPh sb="0" eb="4">
      <t>ダンボウキキ</t>
    </rPh>
    <rPh sb="5" eb="7">
      <t>シヨウ</t>
    </rPh>
    <rPh sb="7" eb="8">
      <t>トウ</t>
    </rPh>
    <phoneticPr fontId="37"/>
  </si>
  <si>
    <t>冷房設備</t>
    <rPh sb="0" eb="2">
      <t>レイボウ</t>
    </rPh>
    <rPh sb="2" eb="4">
      <t>セツビ</t>
    </rPh>
    <phoneticPr fontId="37"/>
  </si>
  <si>
    <t>冷房方式</t>
    <rPh sb="0" eb="2">
      <t>レイボウ</t>
    </rPh>
    <rPh sb="2" eb="4">
      <t>ホウシキ</t>
    </rPh>
    <phoneticPr fontId="37"/>
  </si>
  <si>
    <t>冷房機器の仕様等</t>
    <rPh sb="0" eb="2">
      <t>レイボウ</t>
    </rPh>
    <rPh sb="2" eb="4">
      <t>キキ</t>
    </rPh>
    <rPh sb="5" eb="7">
      <t>シヨウ</t>
    </rPh>
    <rPh sb="7" eb="8">
      <t>トウ</t>
    </rPh>
    <phoneticPr fontId="37"/>
  </si>
  <si>
    <t>換気設備</t>
    <rPh sb="0" eb="4">
      <t>カンキセツビ</t>
    </rPh>
    <phoneticPr fontId="37"/>
  </si>
  <si>
    <t>換気機器の仕様等</t>
    <rPh sb="0" eb="2">
      <t>カンキ</t>
    </rPh>
    <rPh sb="2" eb="4">
      <t>キキ</t>
    </rPh>
    <rPh sb="5" eb="7">
      <t>シヨウ</t>
    </rPh>
    <rPh sb="7" eb="8">
      <t>トウ</t>
    </rPh>
    <phoneticPr fontId="37"/>
  </si>
  <si>
    <t>照明設備</t>
    <rPh sb="0" eb="4">
      <t>ショウメイセツビ</t>
    </rPh>
    <phoneticPr fontId="37"/>
  </si>
  <si>
    <t>給湯設備</t>
    <rPh sb="0" eb="4">
      <t>キュウトウセツビ</t>
    </rPh>
    <phoneticPr fontId="37"/>
  </si>
  <si>
    <t>給湯熱源機の種類等</t>
    <rPh sb="0" eb="2">
      <t>キュウトウ</t>
    </rPh>
    <rPh sb="2" eb="5">
      <t>ネツゲンキ</t>
    </rPh>
    <rPh sb="6" eb="9">
      <t>シュルイトウ</t>
    </rPh>
    <phoneticPr fontId="37"/>
  </si>
  <si>
    <t>熱交換換気設備の有無</t>
    <rPh sb="0" eb="3">
      <t>ネツコウカン</t>
    </rPh>
    <rPh sb="3" eb="7">
      <t>カンキセツビ</t>
    </rPh>
    <rPh sb="8" eb="10">
      <t>ウム</t>
    </rPh>
    <phoneticPr fontId="37"/>
  </si>
  <si>
    <t>有</t>
    <rPh sb="0" eb="1">
      <t>アリ</t>
    </rPh>
    <phoneticPr fontId="37"/>
  </si>
  <si>
    <t>無</t>
    <rPh sb="0" eb="1">
      <t>ナシ</t>
    </rPh>
    <phoneticPr fontId="37"/>
  </si>
  <si>
    <t>全ての照明設備がLED又は同等以上</t>
    <rPh sb="0" eb="1">
      <t>スベ</t>
    </rPh>
    <rPh sb="3" eb="7">
      <t>ショウメイセツビ</t>
    </rPh>
    <rPh sb="11" eb="12">
      <t>マタ</t>
    </rPh>
    <rPh sb="13" eb="17">
      <t>ドウトウイジョウ</t>
    </rPh>
    <phoneticPr fontId="37"/>
  </si>
  <si>
    <t>所定の省エネ対策の実施</t>
    <rPh sb="0" eb="2">
      <t>ショテイ</t>
    </rPh>
    <rPh sb="3" eb="4">
      <t>ショウ</t>
    </rPh>
    <rPh sb="6" eb="8">
      <t>タイサク</t>
    </rPh>
    <rPh sb="9" eb="11">
      <t>ジッシ</t>
    </rPh>
    <phoneticPr fontId="37"/>
  </si>
  <si>
    <t>ヘッダー方式　分岐後配管径13A以下</t>
    <rPh sb="4" eb="6">
      <t>ホウシキ</t>
    </rPh>
    <rPh sb="7" eb="9">
      <t>ブンキ</t>
    </rPh>
    <rPh sb="9" eb="10">
      <t>ゴ</t>
    </rPh>
    <rPh sb="10" eb="12">
      <t>ハイカン</t>
    </rPh>
    <rPh sb="12" eb="13">
      <t>ケイ</t>
    </rPh>
    <rPh sb="16" eb="18">
      <t>イカ</t>
    </rPh>
    <phoneticPr fontId="37"/>
  </si>
  <si>
    <t>浴室シャワーの節湯水栓の使用</t>
    <rPh sb="0" eb="2">
      <t>ヨクシツ</t>
    </rPh>
    <rPh sb="7" eb="8">
      <t>セツ</t>
    </rPh>
    <rPh sb="8" eb="10">
      <t>ユミズ</t>
    </rPh>
    <rPh sb="10" eb="11">
      <t>セン</t>
    </rPh>
    <rPh sb="12" eb="14">
      <t>シヨウ</t>
    </rPh>
    <phoneticPr fontId="37"/>
  </si>
  <si>
    <t>高断熱浴槽の採用</t>
    <rPh sb="0" eb="5">
      <t>コウダンネツヨクソウ</t>
    </rPh>
    <rPh sb="6" eb="8">
      <t>サイヨウ</t>
    </rPh>
    <phoneticPr fontId="37"/>
  </si>
  <si>
    <t>機器表</t>
    <rPh sb="0" eb="3">
      <t>キキヒョウ</t>
    </rPh>
    <phoneticPr fontId="37"/>
  </si>
  <si>
    <t>誘導仕様基準</t>
    <phoneticPr fontId="37"/>
  </si>
  <si>
    <t>非住宅・住宅計算方法又は国土交通大臣が認める方法</t>
    <phoneticPr fontId="37"/>
  </si>
  <si>
    <t>結露防止対策</t>
    <phoneticPr fontId="37"/>
  </si>
  <si>
    <t>)</t>
    <phoneticPr fontId="37"/>
  </si>
  <si>
    <t>(</t>
    <phoneticPr fontId="37"/>
  </si>
  <si>
    <t>W/㎡・K）</t>
    <phoneticPr fontId="37"/>
  </si>
  <si>
    <t>外皮の熱貫流率の基準に適合</t>
    <rPh sb="0" eb="2">
      <t>ガイヒ</t>
    </rPh>
    <rPh sb="3" eb="4">
      <t>ネツ</t>
    </rPh>
    <rPh sb="4" eb="6">
      <t>カンリュウ</t>
    </rPh>
    <rPh sb="6" eb="7">
      <t>リツ</t>
    </rPh>
    <rPh sb="8" eb="10">
      <t>キジュン</t>
    </rPh>
    <rPh sb="11" eb="13">
      <t>テキゴウ</t>
    </rPh>
    <phoneticPr fontId="37"/>
  </si>
  <si>
    <t>緩和措置有り(外気床(5%緩和))</t>
    <rPh sb="7" eb="9">
      <t>ガイキ</t>
    </rPh>
    <rPh sb="9" eb="10">
      <t>ユカ</t>
    </rPh>
    <rPh sb="13" eb="15">
      <t>カンワ</t>
    </rPh>
    <phoneticPr fontId="37"/>
  </si>
  <si>
    <t>断熱材の熱抵抗の基準に適合</t>
    <rPh sb="0" eb="3">
      <t>ダンネツザイ</t>
    </rPh>
    <rPh sb="4" eb="5">
      <t>ネツ</t>
    </rPh>
    <rPh sb="5" eb="7">
      <t>テイコウ</t>
    </rPh>
    <rPh sb="8" eb="10">
      <t>キジュン</t>
    </rPh>
    <rPh sb="11" eb="13">
      <t>テキゴウ</t>
    </rPh>
    <phoneticPr fontId="37"/>
  </si>
  <si>
    <t>外皮の断熱性能等</t>
    <rPh sb="0" eb="2">
      <t>ガイヒ</t>
    </rPh>
    <rPh sb="3" eb="8">
      <t>ダンネツセイノウナド</t>
    </rPh>
    <phoneticPr fontId="37"/>
  </si>
  <si>
    <t>適用する基準</t>
    <phoneticPr fontId="37"/>
  </si>
  <si>
    <t>非住宅・住宅計算方法</t>
    <phoneticPr fontId="37"/>
  </si>
  <si>
    <t>面積表</t>
    <rPh sb="0" eb="3">
      <t>メンセキヒョウ</t>
    </rPh>
    <phoneticPr fontId="37"/>
  </si>
  <si>
    <t>系統図</t>
    <rPh sb="0" eb="3">
      <t>ケイトウズ</t>
    </rPh>
    <phoneticPr fontId="37"/>
  </si>
  <si>
    <t>性能等級</t>
    <phoneticPr fontId="37"/>
  </si>
  <si>
    <t>省エネルギー対策</t>
    <phoneticPr fontId="37"/>
  </si>
  <si>
    <t>（第三面）</t>
    <rPh sb="2" eb="3">
      <t>サン</t>
    </rPh>
    <phoneticPr fontId="37"/>
  </si>
  <si>
    <r>
      <t>認定書等の活用(第</t>
    </r>
    <r>
      <rPr>
        <sz val="9"/>
        <color rgb="FF000000"/>
        <rFont val="ＭＳ Ｐ明朝"/>
        <family val="1"/>
        <charset val="128"/>
      </rPr>
      <t>三</t>
    </r>
    <r>
      <rPr>
        <sz val="9"/>
        <color indexed="8"/>
        <rFont val="ＭＳ Ｐ明朝"/>
        <family val="1"/>
        <charset val="128"/>
      </rPr>
      <t>面に記入）</t>
    </r>
    <rPh sb="9" eb="10">
      <t>3</t>
    </rPh>
    <phoneticPr fontId="37"/>
  </si>
  <si>
    <t>・防風層の設置</t>
    <rPh sb="1" eb="3">
      <t>ボウフウ</t>
    </rPh>
    <rPh sb="3" eb="4">
      <t>ソウ</t>
    </rPh>
    <rPh sb="5" eb="7">
      <t>セッチ</t>
    </rPh>
    <phoneticPr fontId="37"/>
  </si>
  <si>
    <t>熱貫流率</t>
    <phoneticPr fontId="37"/>
  </si>
  <si>
    <t>日射熱取得率</t>
    <phoneticPr fontId="37"/>
  </si>
  <si>
    <t>太陽光発電設備等を設置する</t>
    <rPh sb="0" eb="7">
      <t>タイヨウコウハツデンセツビ</t>
    </rPh>
    <rPh sb="7" eb="8">
      <t>トウ</t>
    </rPh>
    <rPh sb="9" eb="11">
      <t>セッチ</t>
    </rPh>
    <phoneticPr fontId="37"/>
  </si>
  <si>
    <t>外壁通気構造等（真壁構造で90ｃｍ以上の軒の出がある場合を含む）</t>
    <phoneticPr fontId="37"/>
  </si>
  <si>
    <t>基準省令及び非住宅・住宅計算法</t>
    <phoneticPr fontId="37"/>
  </si>
  <si>
    <t>※壁量計算の場合は等級3の基準を適合すること</t>
    <rPh sb="1" eb="5">
      <t>ヘキリョウケイサン</t>
    </rPh>
    <rPh sb="6" eb="8">
      <t>バアイ</t>
    </rPh>
    <rPh sb="9" eb="11">
      <t>トウキュウ</t>
    </rPh>
    <rPh sb="13" eb="15">
      <t>キジュン</t>
    </rPh>
    <rPh sb="16" eb="18">
      <t>テキゴウ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</si>
</sst>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yyyy/m/d;@"/>
    <numFmt numFmtId="177" formatCode="#,##0.00_ "/>
    <numFmt numFmtId="178" formatCode="#,##0.000_ "/>
    <numFmt numFmtId="179" formatCode="0.00_ "/>
  </numFmts>
  <fonts count="40"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10"/>
      <color indexed="8"/>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6"/>
      <name val="ＭＳ Ｐゴシック"/>
      <family val="3"/>
      <charset val="128"/>
    </font>
    <font>
      <sz val="7"/>
      <color indexed="8"/>
      <name val="ＭＳ Ｐ明朝"/>
      <family val="1"/>
      <charset val="128"/>
    </font>
    <font>
      <sz val="7"/>
      <color rgb="FF000000"/>
      <name val="ＭＳ Ｐ明朝"/>
      <family val="1"/>
      <charset val="128"/>
    </font>
  </fonts>
  <fills count="24">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theme="0"/>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99"/>
        <bgColor rgb="FF000000"/>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s>
  <borders count="11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s>
  <cellStyleXfs count="19">
    <xf numFmtId="0" fontId="0" fillId="0" borderId="0">
      <alignment vertical="center"/>
    </xf>
    <xf numFmtId="9" fontId="3"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cellStyleXfs>
  <cellXfs count="1189">
    <xf numFmtId="0" fontId="0" fillId="0" borderId="0" xfId="0">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49" fontId="4" fillId="3" borderId="4" xfId="0" applyNumberFormat="1" applyFont="1" applyFill="1" applyBorder="1" applyAlignment="1">
      <alignment vertical="center" wrapText="1"/>
    </xf>
    <xf numFmtId="0" fontId="4" fillId="3" borderId="4" xfId="0" applyFont="1" applyFill="1" applyBorder="1" applyAlignment="1">
      <alignment vertical="center" wrapText="1"/>
    </xf>
    <xf numFmtId="49" fontId="4" fillId="4" borderId="4" xfId="0" applyNumberFormat="1" applyFont="1" applyFill="1" applyBorder="1" applyAlignment="1">
      <alignment vertical="center" wrapText="1"/>
    </xf>
    <xf numFmtId="0" fontId="4" fillId="2" borderId="5" xfId="0" applyFont="1" applyFill="1" applyBorder="1" applyAlignment="1">
      <alignment vertical="center" wrapText="1"/>
    </xf>
    <xf numFmtId="49" fontId="4" fillId="3" borderId="2" xfId="0" applyNumberFormat="1" applyFont="1" applyFill="1" applyBorder="1" applyAlignment="1">
      <alignment vertical="center" wrapText="1"/>
    </xf>
    <xf numFmtId="0" fontId="4" fillId="3" borderId="2" xfId="0" applyFont="1" applyFill="1" applyBorder="1" applyAlignment="1">
      <alignment vertical="center" wrapText="1"/>
    </xf>
    <xf numFmtId="0" fontId="4" fillId="6" borderId="1" xfId="0" applyFont="1" applyFill="1" applyBorder="1" applyAlignment="1">
      <alignment vertical="center" wrapText="1"/>
    </xf>
    <xf numFmtId="0" fontId="4" fillId="2" borderId="6" xfId="0" applyFont="1" applyFill="1" applyBorder="1" applyAlignment="1">
      <alignment vertical="center" shrinkToFit="1"/>
    </xf>
    <xf numFmtId="0" fontId="4" fillId="6" borderId="4"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7" borderId="4" xfId="0" applyFont="1" applyFill="1" applyBorder="1" applyAlignment="1">
      <alignment vertical="center" wrapText="1"/>
    </xf>
    <xf numFmtId="0" fontId="4" fillId="8" borderId="4" xfId="0" applyFont="1" applyFill="1" applyBorder="1" applyAlignment="1">
      <alignment vertical="center" wrapText="1"/>
    </xf>
    <xf numFmtId="0" fontId="4" fillId="8" borderId="5" xfId="0" applyFont="1" applyFill="1" applyBorder="1" applyAlignment="1">
      <alignment vertical="center" wrapText="1"/>
    </xf>
    <xf numFmtId="0" fontId="4" fillId="2" borderId="4" xfId="0" applyFont="1" applyFill="1" applyBorder="1" applyAlignment="1">
      <alignment vertical="center" shrinkToFit="1"/>
    </xf>
    <xf numFmtId="14" fontId="0" fillId="0" borderId="0" xfId="0" applyNumberFormat="1">
      <alignment vertical="center"/>
    </xf>
    <xf numFmtId="49" fontId="4"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4" fillId="6" borderId="0" xfId="0" applyFont="1" applyFill="1" applyAlignment="1">
      <alignment vertical="center" wrapText="1"/>
    </xf>
    <xf numFmtId="0" fontId="4" fillId="6" borderId="2" xfId="0" applyFont="1" applyFill="1" applyBorder="1" applyAlignment="1">
      <alignment vertical="center" wrapText="1"/>
    </xf>
    <xf numFmtId="0" fontId="4" fillId="2" borderId="8" xfId="0" applyFont="1" applyFill="1" applyBorder="1" applyAlignment="1">
      <alignment vertical="center" wrapText="1"/>
    </xf>
    <xf numFmtId="0" fontId="4" fillId="2" borderId="4" xfId="0" applyFont="1" applyFill="1" applyBorder="1" applyAlignment="1">
      <alignment horizontal="right" vertical="center" wrapText="1"/>
    </xf>
    <xf numFmtId="0" fontId="4" fillId="4" borderId="4" xfId="0" applyFont="1" applyFill="1" applyBorder="1">
      <alignment vertical="center"/>
    </xf>
    <xf numFmtId="0" fontId="4" fillId="4" borderId="2" xfId="0" applyFont="1" applyFill="1" applyBorder="1">
      <alignment vertical="center"/>
    </xf>
    <xf numFmtId="0" fontId="4" fillId="4" borderId="1"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4" fillId="4" borderId="10" xfId="0" applyFont="1" applyFill="1" applyBorder="1" applyAlignment="1">
      <alignment vertical="center" wrapText="1"/>
    </xf>
    <xf numFmtId="0" fontId="4"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4" fillId="8" borderId="0" xfId="0" applyFont="1" applyFill="1" applyAlignment="1">
      <alignment vertical="center" wrapText="1"/>
    </xf>
    <xf numFmtId="0" fontId="4" fillId="8" borderId="1" xfId="0" applyFont="1" applyFill="1" applyBorder="1" applyAlignment="1">
      <alignment vertical="center" wrapText="1"/>
    </xf>
    <xf numFmtId="0" fontId="4" fillId="2" borderId="11" xfId="0" applyFont="1" applyFill="1" applyBorder="1" applyAlignment="1">
      <alignment vertical="center" wrapText="1"/>
    </xf>
    <xf numFmtId="0" fontId="4"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4" fillId="6" borderId="4" xfId="0" applyFont="1" applyFill="1" applyBorder="1">
      <alignment vertical="center"/>
    </xf>
    <xf numFmtId="0" fontId="4" fillId="4" borderId="7" xfId="0" applyFont="1" applyFill="1" applyBorder="1" applyAlignment="1">
      <alignment vertical="center" wrapText="1"/>
    </xf>
    <xf numFmtId="0" fontId="4" fillId="4" borderId="4" xfId="0" applyFont="1" applyFill="1" applyBorder="1" applyAlignment="1">
      <alignment horizontal="right" vertical="center" wrapText="1"/>
    </xf>
    <xf numFmtId="0" fontId="0" fillId="12" borderId="0" xfId="0" applyFill="1" applyAlignment="1">
      <alignment horizontal="left" vertical="center"/>
    </xf>
    <xf numFmtId="0" fontId="4"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4" fillId="9" borderId="4" xfId="0" applyFont="1" applyFill="1" applyBorder="1" applyAlignment="1">
      <alignment vertical="center" wrapText="1"/>
    </xf>
    <xf numFmtId="14" fontId="0" fillId="12" borderId="0" xfId="0" applyNumberFormat="1" applyFill="1" applyAlignment="1">
      <alignment horizontal="left" vertical="center"/>
    </xf>
    <xf numFmtId="0" fontId="4" fillId="2" borderId="4" xfId="0" applyFont="1" applyFill="1" applyBorder="1" applyAlignment="1">
      <alignment horizontal="left" vertical="center" wrapText="1"/>
    </xf>
    <xf numFmtId="49" fontId="0" fillId="0" borderId="0" xfId="0" applyNumberFormat="1" applyAlignment="1">
      <alignment horizontal="left" vertical="center"/>
    </xf>
    <xf numFmtId="0" fontId="5" fillId="0" borderId="0" xfId="11" applyFont="1">
      <alignment vertical="center"/>
    </xf>
    <xf numFmtId="0" fontId="6" fillId="0" borderId="0" xfId="11" applyFont="1" applyAlignment="1"/>
    <xf numFmtId="0" fontId="6" fillId="0" borderId="0" xfId="11" applyFont="1" applyAlignment="1">
      <alignment horizontal="center"/>
    </xf>
    <xf numFmtId="0" fontId="0" fillId="0" borderId="0" xfId="11" applyFont="1">
      <alignment vertical="center"/>
    </xf>
    <xf numFmtId="0" fontId="6" fillId="0" borderId="0" xfId="11" applyFont="1" applyAlignment="1">
      <alignment horizontal="right" vertical="top"/>
    </xf>
    <xf numFmtId="0" fontId="7" fillId="0" borderId="0" xfId="11" applyFont="1">
      <alignment vertical="center"/>
    </xf>
    <xf numFmtId="0" fontId="9" fillId="0" borderId="0" xfId="11" applyFont="1" applyAlignment="1">
      <alignment horizontal="left" vertical="center" indent="1"/>
    </xf>
    <xf numFmtId="0" fontId="10" fillId="0" borderId="0" xfId="11" applyFont="1">
      <alignment vertical="center"/>
    </xf>
    <xf numFmtId="0" fontId="11" fillId="0" borderId="0" xfId="11" applyFont="1">
      <alignment vertical="center"/>
    </xf>
    <xf numFmtId="0" fontId="12" fillId="0" borderId="12" xfId="11" applyFont="1" applyBorder="1">
      <alignment vertical="center"/>
    </xf>
    <xf numFmtId="0" fontId="12" fillId="0" borderId="13" xfId="11" applyFont="1" applyBorder="1">
      <alignment vertical="center"/>
    </xf>
    <xf numFmtId="0" fontId="12" fillId="0" borderId="14" xfId="11" applyFont="1" applyBorder="1">
      <alignment vertical="center"/>
    </xf>
    <xf numFmtId="0" fontId="12" fillId="0" borderId="14" xfId="11" applyFont="1" applyBorder="1" applyAlignment="1">
      <alignment horizontal="right" vertical="center"/>
    </xf>
    <xf numFmtId="0" fontId="12" fillId="0" borderId="15" xfId="11" applyFont="1" applyBorder="1">
      <alignment vertical="center"/>
    </xf>
    <xf numFmtId="0" fontId="4" fillId="13" borderId="7" xfId="12" applyFont="1" applyFill="1" applyBorder="1" applyAlignment="1" applyProtection="1">
      <alignment horizontal="center" vertical="center"/>
      <protection locked="0"/>
    </xf>
    <xf numFmtId="0" fontId="13" fillId="0" borderId="16" xfId="11" applyFont="1" applyBorder="1" applyAlignment="1">
      <alignment vertical="center" wrapText="1"/>
    </xf>
    <xf numFmtId="0" fontId="0" fillId="0" borderId="17" xfId="11" applyFont="1" applyBorder="1" applyAlignment="1">
      <alignment vertical="center" wrapText="1"/>
    </xf>
    <xf numFmtId="0" fontId="4" fillId="13" borderId="0" xfId="12" applyFont="1" applyFill="1" applyAlignment="1" applyProtection="1">
      <alignment horizontal="center" vertical="center"/>
      <protection locked="0"/>
    </xf>
    <xf numFmtId="0" fontId="0" fillId="0" borderId="7" xfId="11" applyFont="1" applyBorder="1" applyAlignment="1">
      <alignment vertical="top" wrapText="1"/>
    </xf>
    <xf numFmtId="0" fontId="0" fillId="0" borderId="0" xfId="11" applyFont="1" applyAlignment="1">
      <alignment vertical="top" wrapText="1"/>
    </xf>
    <xf numFmtId="0" fontId="0" fillId="0" borderId="18" xfId="11" applyFont="1" applyBorder="1" applyAlignment="1">
      <alignment vertical="top" wrapText="1"/>
    </xf>
    <xf numFmtId="0" fontId="15" fillId="0" borderId="0" xfId="11" applyFont="1">
      <alignment vertical="center"/>
    </xf>
    <xf numFmtId="0" fontId="15" fillId="0" borderId="18" xfId="11" applyFont="1" applyBorder="1">
      <alignment vertical="center"/>
    </xf>
    <xf numFmtId="0" fontId="16" fillId="0" borderId="7" xfId="11" applyFont="1" applyBorder="1">
      <alignment vertical="center"/>
    </xf>
    <xf numFmtId="0" fontId="16" fillId="0" borderId="19" xfId="11" applyFont="1" applyBorder="1">
      <alignment vertical="center"/>
    </xf>
    <xf numFmtId="0" fontId="12" fillId="0" borderId="7" xfId="11" applyFont="1" applyBorder="1" applyAlignment="1">
      <alignment vertical="top" wrapText="1"/>
    </xf>
    <xf numFmtId="0" fontId="17" fillId="0" borderId="7" xfId="11" applyFont="1" applyBorder="1" applyAlignment="1">
      <alignment horizontal="center" vertical="center"/>
    </xf>
    <xf numFmtId="0" fontId="12" fillId="0" borderId="5" xfId="11" applyFont="1" applyBorder="1" applyAlignment="1">
      <alignment horizontal="center" vertical="center"/>
    </xf>
    <xf numFmtId="0" fontId="4" fillId="0" borderId="7" xfId="12" applyFont="1" applyBorder="1" applyAlignment="1" applyProtection="1">
      <alignment horizontal="center" vertical="center"/>
      <protection locked="0"/>
    </xf>
    <xf numFmtId="0" fontId="17" fillId="0" borderId="0" xfId="11" applyFont="1" applyAlignment="1">
      <alignment horizontal="center" vertical="center"/>
    </xf>
    <xf numFmtId="0" fontId="4" fillId="13" borderId="1" xfId="12" applyFont="1" applyFill="1" applyBorder="1" applyAlignment="1" applyProtection="1">
      <alignment horizontal="center" vertical="center"/>
      <protection locked="0"/>
    </xf>
    <xf numFmtId="0" fontId="12" fillId="0" borderId="6" xfId="11" applyFont="1" applyBorder="1">
      <alignment vertical="center"/>
    </xf>
    <xf numFmtId="0" fontId="4" fillId="13" borderId="21" xfId="12" applyFont="1" applyFill="1" applyBorder="1" applyAlignment="1" applyProtection="1">
      <alignment horizontal="center" vertical="center"/>
      <protection locked="0"/>
    </xf>
    <xf numFmtId="0" fontId="12" fillId="0" borderId="22" xfId="11" applyFont="1" applyBorder="1" applyAlignment="1">
      <alignment horizontal="left" vertical="center"/>
    </xf>
    <xf numFmtId="0" fontId="12" fillId="0" borderId="23" xfId="11" applyFont="1" applyBorder="1" applyAlignment="1">
      <alignment horizontal="center" vertical="center"/>
    </xf>
    <xf numFmtId="0" fontId="12" fillId="0" borderId="14" xfId="11" applyFont="1" applyBorder="1" applyAlignment="1">
      <alignment horizontal="center" vertical="center"/>
    </xf>
    <xf numFmtId="0" fontId="12" fillId="0" borderId="20" xfId="11" applyFont="1" applyBorder="1">
      <alignment vertical="center"/>
    </xf>
    <xf numFmtId="0" fontId="12" fillId="0" borderId="5" xfId="11" applyFont="1" applyBorder="1">
      <alignment vertical="center"/>
    </xf>
    <xf numFmtId="0" fontId="12" fillId="0" borderId="25" xfId="11" applyFont="1" applyBorder="1">
      <alignment vertical="center"/>
    </xf>
    <xf numFmtId="0" fontId="12" fillId="0" borderId="26" xfId="11" applyFont="1" applyBorder="1" applyAlignment="1">
      <alignment horizontal="center" vertical="center"/>
    </xf>
    <xf numFmtId="0" fontId="15" fillId="0" borderId="7" xfId="11" applyFont="1" applyBorder="1">
      <alignment vertical="center"/>
    </xf>
    <xf numFmtId="0" fontId="17" fillId="0" borderId="11" xfId="11" applyFont="1" applyBorder="1" applyAlignment="1">
      <alignment horizontal="center" vertical="center"/>
    </xf>
    <xf numFmtId="0" fontId="12" fillId="0" borderId="28" xfId="11" applyFont="1" applyBorder="1" applyAlignment="1">
      <alignment horizontal="center" vertical="center"/>
    </xf>
    <xf numFmtId="0" fontId="12" fillId="0" borderId="25" xfId="11" applyFont="1" applyBorder="1" applyAlignment="1">
      <alignment horizontal="center" vertical="center"/>
    </xf>
    <xf numFmtId="0" fontId="0" fillId="0" borderId="20" xfId="11" applyFont="1" applyBorder="1">
      <alignment vertical="center"/>
    </xf>
    <xf numFmtId="49" fontId="12" fillId="0" borderId="7" xfId="11" applyNumberFormat="1" applyFont="1" applyBorder="1">
      <alignment vertical="center"/>
    </xf>
    <xf numFmtId="0" fontId="13" fillId="0" borderId="7" xfId="11" applyFont="1" applyBorder="1" applyAlignment="1">
      <alignment vertical="center" wrapText="1"/>
    </xf>
    <xf numFmtId="0" fontId="0" fillId="0" borderId="19" xfId="11" applyFont="1" applyBorder="1" applyAlignment="1">
      <alignment vertical="center" wrapText="1"/>
    </xf>
    <xf numFmtId="0" fontId="21" fillId="0" borderId="6" xfId="11" applyFont="1" applyBorder="1">
      <alignment vertical="center"/>
    </xf>
    <xf numFmtId="0" fontId="16" fillId="0" borderId="6" xfId="11" applyFont="1" applyBorder="1">
      <alignment vertical="center"/>
    </xf>
    <xf numFmtId="0" fontId="12" fillId="0" borderId="0" xfId="11" applyFont="1" applyAlignment="1"/>
    <xf numFmtId="0" fontId="15" fillId="0" borderId="7" xfId="11" applyFont="1" applyBorder="1" applyAlignment="1">
      <alignment horizontal="center" vertical="center"/>
    </xf>
    <xf numFmtId="49" fontId="12" fillId="0" borderId="16" xfId="11" applyNumberFormat="1" applyFont="1" applyBorder="1">
      <alignment vertical="center"/>
    </xf>
    <xf numFmtId="0" fontId="12" fillId="0" borderId="33" xfId="11" applyFont="1" applyBorder="1">
      <alignment vertical="center"/>
    </xf>
    <xf numFmtId="0" fontId="12" fillId="0" borderId="34" xfId="11" applyFont="1" applyBorder="1">
      <alignment vertical="center"/>
    </xf>
    <xf numFmtId="0" fontId="23" fillId="0" borderId="33" xfId="11" applyFont="1" applyBorder="1">
      <alignment vertical="center"/>
    </xf>
    <xf numFmtId="0" fontId="4" fillId="0" borderId="33" xfId="13" applyFont="1" applyBorder="1">
      <alignment vertical="center"/>
    </xf>
    <xf numFmtId="0" fontId="23" fillId="0" borderId="16" xfId="11" applyFont="1" applyBorder="1">
      <alignment vertical="center"/>
    </xf>
    <xf numFmtId="0" fontId="23" fillId="0" borderId="17" xfId="11" applyFont="1" applyBorder="1">
      <alignment vertical="center"/>
    </xf>
    <xf numFmtId="0" fontId="23" fillId="0" borderId="0" xfId="11" applyFont="1">
      <alignment vertical="center"/>
    </xf>
    <xf numFmtId="0" fontId="11" fillId="0" borderId="7" xfId="13" applyFont="1" applyBorder="1">
      <alignment vertical="center"/>
    </xf>
    <xf numFmtId="0" fontId="12" fillId="0" borderId="0" xfId="13" applyFont="1">
      <alignment vertical="center"/>
    </xf>
    <xf numFmtId="0" fontId="12" fillId="0" borderId="0" xfId="13" applyFont="1" applyAlignment="1">
      <alignment horizontal="center" vertical="center"/>
    </xf>
    <xf numFmtId="0" fontId="12" fillId="0" borderId="0" xfId="11" applyFont="1">
      <alignment vertical="center"/>
    </xf>
    <xf numFmtId="0" fontId="12" fillId="0" borderId="7" xfId="11" applyFont="1" applyBorder="1">
      <alignment vertical="center"/>
    </xf>
    <xf numFmtId="0" fontId="12" fillId="0" borderId="18" xfId="11" applyFont="1" applyBorder="1">
      <alignment vertical="center"/>
    </xf>
    <xf numFmtId="0" fontId="24" fillId="0" borderId="7" xfId="13" applyFont="1" applyBorder="1" applyAlignment="1">
      <alignment horizontal="center" vertical="center"/>
    </xf>
    <xf numFmtId="0" fontId="12" fillId="0" borderId="0" xfId="13" applyFont="1" applyAlignment="1">
      <alignment horizontal="left" vertical="center"/>
    </xf>
    <xf numFmtId="0" fontId="7" fillId="0" borderId="0" xfId="13" applyFont="1">
      <alignment vertical="center"/>
    </xf>
    <xf numFmtId="0" fontId="12" fillId="0" borderId="18" xfId="13" applyFont="1" applyBorder="1" applyAlignment="1">
      <alignment horizontal="center" vertical="center"/>
    </xf>
    <xf numFmtId="0" fontId="19" fillId="0" borderId="0" xfId="11" applyFont="1">
      <alignment vertical="center"/>
    </xf>
    <xf numFmtId="0" fontId="12" fillId="0" borderId="6" xfId="13" applyFont="1" applyBorder="1" applyAlignment="1">
      <alignment horizontal="center" vertical="center"/>
    </xf>
    <xf numFmtId="0" fontId="23" fillId="0" borderId="7" xfId="11" applyFont="1" applyBorder="1">
      <alignment vertical="center"/>
    </xf>
    <xf numFmtId="0" fontId="23" fillId="0" borderId="18" xfId="11" applyFont="1" applyBorder="1">
      <alignment vertical="center"/>
    </xf>
    <xf numFmtId="0" fontId="23" fillId="0" borderId="19" xfId="11" applyFont="1" applyBorder="1">
      <alignment vertical="center"/>
    </xf>
    <xf numFmtId="56" fontId="12" fillId="0" borderId="7" xfId="11" applyNumberFormat="1" applyFont="1" applyBorder="1">
      <alignment vertical="center"/>
    </xf>
    <xf numFmtId="0" fontId="12" fillId="0" borderId="20" xfId="13" applyFont="1" applyBorder="1">
      <alignment vertical="center"/>
    </xf>
    <xf numFmtId="0" fontId="23" fillId="0" borderId="20" xfId="11" applyFont="1" applyBorder="1">
      <alignment vertical="center"/>
    </xf>
    <xf numFmtId="0" fontId="12" fillId="0" borderId="20" xfId="13" applyFont="1" applyBorder="1" applyAlignment="1">
      <alignment horizontal="center" vertical="center"/>
    </xf>
    <xf numFmtId="0" fontId="4" fillId="13" borderId="6" xfId="12" applyFont="1" applyFill="1" applyBorder="1" applyAlignment="1" applyProtection="1">
      <alignment horizontal="center" vertical="center"/>
      <protection locked="0"/>
    </xf>
    <xf numFmtId="0" fontId="4" fillId="13" borderId="25" xfId="12" applyFont="1" applyFill="1" applyBorder="1" applyAlignment="1" applyProtection="1">
      <alignment horizontal="center" vertical="center"/>
      <protection locked="0"/>
    </xf>
    <xf numFmtId="0" fontId="11" fillId="0" borderId="7" xfId="11" applyFont="1" applyBorder="1" applyAlignment="1">
      <alignment vertical="center" wrapText="1"/>
    </xf>
    <xf numFmtId="0" fontId="11" fillId="0" borderId="19" xfId="11" applyFont="1" applyBorder="1" applyAlignment="1">
      <alignment vertical="center" wrapText="1"/>
    </xf>
    <xf numFmtId="0" fontId="12" fillId="0" borderId="27" xfId="11" applyFont="1" applyBorder="1">
      <alignment vertical="center"/>
    </xf>
    <xf numFmtId="0" fontId="12" fillId="0" borderId="14" xfId="11" applyFont="1" applyBorder="1" applyAlignment="1">
      <alignment horizontal="left" vertical="center"/>
    </xf>
    <xf numFmtId="0" fontId="23" fillId="0" borderId="14" xfId="11" applyFont="1" applyBorder="1">
      <alignment vertical="center"/>
    </xf>
    <xf numFmtId="0" fontId="20" fillId="0" borderId="0" xfId="11" applyFont="1">
      <alignment vertical="center"/>
    </xf>
    <xf numFmtId="0" fontId="12" fillId="0" borderId="15" xfId="11" applyFont="1" applyBorder="1" applyAlignment="1">
      <alignment horizontal="center" vertical="center"/>
    </xf>
    <xf numFmtId="0" fontId="4" fillId="13" borderId="11" xfId="12" applyFont="1" applyFill="1" applyBorder="1" applyAlignment="1" applyProtection="1">
      <alignment horizontal="center" vertical="center"/>
      <protection locked="0"/>
    </xf>
    <xf numFmtId="0" fontId="12" fillId="0" borderId="6" xfId="13" applyFont="1" applyBorder="1" applyAlignment="1">
      <alignment horizontal="left" vertical="center"/>
    </xf>
    <xf numFmtId="0" fontId="12" fillId="0" borderId="0" xfId="13" applyFont="1" applyAlignment="1">
      <alignment horizontal="right" vertical="center"/>
    </xf>
    <xf numFmtId="0" fontId="23" fillId="0" borderId="6" xfId="11" applyFont="1" applyBorder="1">
      <alignment vertical="center"/>
    </xf>
    <xf numFmtId="0" fontId="12" fillId="0" borderId="20" xfId="13" applyFont="1" applyBorder="1" applyAlignment="1">
      <alignment horizontal="left" vertical="center"/>
    </xf>
    <xf numFmtId="0" fontId="12" fillId="0" borderId="20" xfId="13" applyFont="1" applyBorder="1" applyAlignment="1">
      <alignment horizontal="right" vertical="center"/>
    </xf>
    <xf numFmtId="0" fontId="12" fillId="0" borderId="20" xfId="11" applyFont="1" applyBorder="1" applyAlignment="1">
      <alignment horizontal="center" vertical="center"/>
    </xf>
    <xf numFmtId="0" fontId="12" fillId="0" borderId="31" xfId="11" applyFont="1" applyBorder="1">
      <alignment vertical="center"/>
    </xf>
    <xf numFmtId="0" fontId="12" fillId="0" borderId="35" xfId="11" applyFont="1" applyBorder="1">
      <alignment vertical="center"/>
    </xf>
    <xf numFmtId="0" fontId="12" fillId="0" borderId="32" xfId="11" applyFont="1" applyBorder="1">
      <alignment vertical="center"/>
    </xf>
    <xf numFmtId="0" fontId="12" fillId="0" borderId="32" xfId="11" applyFont="1" applyBorder="1" applyAlignment="1">
      <alignment horizontal="center" vertical="center"/>
    </xf>
    <xf numFmtId="0" fontId="12" fillId="0" borderId="31" xfId="11" applyFont="1" applyBorder="1" applyAlignment="1">
      <alignment horizontal="center" vertical="center"/>
    </xf>
    <xf numFmtId="0" fontId="7" fillId="0" borderId="12" xfId="11" applyFont="1" applyBorder="1">
      <alignment vertical="center"/>
    </xf>
    <xf numFmtId="0" fontId="7" fillId="0" borderId="13" xfId="11" applyFont="1" applyBorder="1">
      <alignment vertical="center"/>
    </xf>
    <xf numFmtId="0" fontId="12" fillId="0" borderId="35" xfId="11" applyFont="1" applyBorder="1" applyAlignment="1">
      <alignment horizontal="center" vertical="center"/>
    </xf>
    <xf numFmtId="0" fontId="12" fillId="0" borderId="33" xfId="11" applyFont="1" applyBorder="1" applyAlignment="1">
      <alignment horizontal="center" vertical="center"/>
    </xf>
    <xf numFmtId="0" fontId="12" fillId="0" borderId="11" xfId="11" applyFont="1" applyBorder="1" applyAlignment="1">
      <alignment horizontal="center" vertical="center"/>
    </xf>
    <xf numFmtId="0" fontId="11" fillId="0" borderId="0" xfId="11" applyFont="1" applyAlignment="1">
      <alignment vertical="center" wrapText="1"/>
    </xf>
    <xf numFmtId="0" fontId="12" fillId="0" borderId="24" xfId="11" applyFont="1" applyBorder="1" applyAlignment="1">
      <alignment horizontal="left" vertical="center"/>
    </xf>
    <xf numFmtId="0" fontId="12" fillId="0" borderId="24" xfId="11" applyFont="1" applyBorder="1" applyAlignment="1">
      <alignment horizontal="center" vertical="center"/>
    </xf>
    <xf numFmtId="0" fontId="23" fillId="0" borderId="30" xfId="11" applyFont="1" applyBorder="1">
      <alignment vertical="center"/>
    </xf>
    <xf numFmtId="0" fontId="12" fillId="0" borderId="11" xfId="11" applyFont="1" applyBorder="1">
      <alignment vertical="center"/>
    </xf>
    <xf numFmtId="0" fontId="12" fillId="0" borderId="20" xfId="11" applyFont="1" applyBorder="1" applyAlignment="1">
      <alignment horizontal="left" vertical="center"/>
    </xf>
    <xf numFmtId="0" fontId="19" fillId="0" borderId="0" xfId="11" applyFont="1" applyAlignment="1">
      <alignment horizontal="center" vertical="center"/>
    </xf>
    <xf numFmtId="0" fontId="26" fillId="0" borderId="18" xfId="11" applyFont="1" applyBorder="1">
      <alignment vertical="center"/>
    </xf>
    <xf numFmtId="49" fontId="12" fillId="0" borderId="33" xfId="11" applyNumberFormat="1" applyFont="1" applyBorder="1">
      <alignment vertical="center"/>
    </xf>
    <xf numFmtId="0" fontId="25" fillId="0" borderId="0" xfId="11" applyFont="1">
      <alignment vertical="center"/>
    </xf>
    <xf numFmtId="0" fontId="12" fillId="0" borderId="0" xfId="11" applyFont="1" applyAlignment="1">
      <alignment horizontal="center" vertical="top" textRotation="255"/>
    </xf>
    <xf numFmtId="0" fontId="12" fillId="0" borderId="45" xfId="11" applyFont="1" applyBorder="1">
      <alignment vertical="center"/>
    </xf>
    <xf numFmtId="0" fontId="0" fillId="0" borderId="18" xfId="11" applyFont="1" applyBorder="1">
      <alignment vertical="center"/>
    </xf>
    <xf numFmtId="0" fontId="16" fillId="0" borderId="20" xfId="11" applyFont="1" applyBorder="1">
      <alignment vertical="center"/>
    </xf>
    <xf numFmtId="0" fontId="16" fillId="0" borderId="0" xfId="11" applyFont="1">
      <alignment vertical="center"/>
    </xf>
    <xf numFmtId="0" fontId="16" fillId="0" borderId="31" xfId="11" applyFont="1" applyBorder="1">
      <alignment vertical="center"/>
    </xf>
    <xf numFmtId="0" fontId="16" fillId="0" borderId="39" xfId="11" applyFont="1" applyBorder="1">
      <alignment vertical="center"/>
    </xf>
    <xf numFmtId="0" fontId="12" fillId="0" borderId="47" xfId="11" applyFont="1" applyBorder="1" applyAlignment="1">
      <alignment horizontal="center" vertical="center"/>
    </xf>
    <xf numFmtId="0" fontId="12" fillId="0" borderId="33" xfId="11" applyFont="1" applyBorder="1" applyAlignment="1">
      <alignment horizontal="left" vertical="center"/>
    </xf>
    <xf numFmtId="0" fontId="22" fillId="0" borderId="20" xfId="11" applyFont="1" applyBorder="1" applyAlignment="1">
      <alignment horizontal="center" vertical="center"/>
    </xf>
    <xf numFmtId="0" fontId="23" fillId="0" borderId="0" xfId="11" applyFont="1" applyAlignment="1">
      <alignment horizontal="center" vertical="center"/>
    </xf>
    <xf numFmtId="0" fontId="22" fillId="0" borderId="0" xfId="11" applyFont="1">
      <alignment vertical="center"/>
    </xf>
    <xf numFmtId="49" fontId="12" fillId="0" borderId="0" xfId="11" applyNumberFormat="1" applyFont="1">
      <alignment vertical="center"/>
    </xf>
    <xf numFmtId="0" fontId="26" fillId="0" borderId="7" xfId="11" applyFont="1" applyBorder="1">
      <alignment vertical="center"/>
    </xf>
    <xf numFmtId="0" fontId="12" fillId="0" borderId="0" xfId="11" applyFont="1" applyAlignment="1">
      <alignment horizontal="right" vertical="center"/>
    </xf>
    <xf numFmtId="0" fontId="12" fillId="0" borderId="33" xfId="11" applyFont="1" applyBorder="1" applyAlignment="1">
      <alignment horizontal="right" vertical="center"/>
    </xf>
    <xf numFmtId="0" fontId="12" fillId="0" borderId="0" xfId="11" applyFont="1" applyAlignment="1">
      <alignment horizontal="distributed" vertical="center"/>
    </xf>
    <xf numFmtId="0" fontId="4" fillId="13" borderId="49" xfId="12" applyFont="1" applyFill="1" applyBorder="1" applyAlignment="1" applyProtection="1">
      <alignment horizontal="center" vertical="center"/>
      <protection locked="0"/>
    </xf>
    <xf numFmtId="0" fontId="18" fillId="0" borderId="0" xfId="11" applyFont="1">
      <alignment vertical="center"/>
    </xf>
    <xf numFmtId="0" fontId="12" fillId="0" borderId="35" xfId="11" applyFont="1" applyBorder="1" applyAlignment="1">
      <alignment horizontal="left" vertical="center"/>
    </xf>
    <xf numFmtId="0" fontId="27" fillId="0" borderId="0" xfId="11" applyFont="1">
      <alignment vertical="center"/>
    </xf>
    <xf numFmtId="0" fontId="12" fillId="0" borderId="30" xfId="11" applyFont="1" applyBorder="1">
      <alignment vertical="center"/>
    </xf>
    <xf numFmtId="0" fontId="23" fillId="0" borderId="22" xfId="11" applyFont="1" applyBorder="1">
      <alignment vertical="center"/>
    </xf>
    <xf numFmtId="0" fontId="4" fillId="13" borderId="22" xfId="12" applyFont="1" applyFill="1" applyBorder="1" applyAlignment="1" applyProtection="1">
      <alignment horizontal="center" vertical="center"/>
      <protection locked="0"/>
    </xf>
    <xf numFmtId="0" fontId="23" fillId="0" borderId="23" xfId="11" applyFont="1" applyBorder="1">
      <alignment vertical="center"/>
    </xf>
    <xf numFmtId="0" fontId="12" fillId="0" borderId="50" xfId="11" applyFont="1" applyBorder="1" applyAlignment="1">
      <alignment horizontal="left" vertical="center"/>
    </xf>
    <xf numFmtId="0" fontId="23" fillId="0" borderId="50" xfId="11" applyFont="1" applyBorder="1">
      <alignment vertical="center"/>
    </xf>
    <xf numFmtId="0" fontId="4" fillId="13" borderId="50" xfId="12" applyFont="1" applyFill="1" applyBorder="1" applyAlignment="1" applyProtection="1">
      <alignment horizontal="center" vertical="center"/>
      <protection locked="0"/>
    </xf>
    <xf numFmtId="0" fontId="23" fillId="0" borderId="52" xfId="11" applyFont="1" applyBorder="1">
      <alignment vertical="center"/>
    </xf>
    <xf numFmtId="0" fontId="7" fillId="0" borderId="53" xfId="11" applyFont="1" applyBorder="1">
      <alignment vertical="center"/>
    </xf>
    <xf numFmtId="0" fontId="7" fillId="0" borderId="24" xfId="11" applyFont="1" applyBorder="1">
      <alignment vertical="center"/>
    </xf>
    <xf numFmtId="0" fontId="7" fillId="0" borderId="10" xfId="11" applyFont="1" applyBorder="1">
      <alignment vertical="center"/>
    </xf>
    <xf numFmtId="0" fontId="14" fillId="0" borderId="0" xfId="11" applyFont="1">
      <alignment vertical="center"/>
    </xf>
    <xf numFmtId="0" fontId="17" fillId="0" borderId="1" xfId="11" applyFont="1" applyBorder="1" applyAlignment="1">
      <alignment horizontal="center" vertical="center"/>
    </xf>
    <xf numFmtId="0" fontId="19" fillId="0" borderId="6" xfId="11" applyFont="1" applyBorder="1" applyAlignment="1">
      <alignment horizontal="center" vertical="center"/>
    </xf>
    <xf numFmtId="0" fontId="19" fillId="0" borderId="30" xfId="11" applyFont="1" applyBorder="1" applyAlignment="1">
      <alignment horizontal="center" vertical="center"/>
    </xf>
    <xf numFmtId="0" fontId="23" fillId="0" borderId="1" xfId="11" applyFont="1" applyBorder="1">
      <alignment vertical="center"/>
    </xf>
    <xf numFmtId="0" fontId="23" fillId="0" borderId="54" xfId="11" applyFont="1" applyBorder="1">
      <alignment vertical="center"/>
    </xf>
    <xf numFmtId="0" fontId="0" fillId="0" borderId="0" xfId="11" applyFont="1" applyAlignment="1">
      <alignment horizontal="distributed" vertical="center" shrinkToFit="1"/>
    </xf>
    <xf numFmtId="0" fontId="0" fillId="0" borderId="18" xfId="11" applyFont="1" applyBorder="1" applyAlignment="1">
      <alignment horizontal="distributed" vertical="center" shrinkToFit="1"/>
    </xf>
    <xf numFmtId="0" fontId="26" fillId="0" borderId="11" xfId="11" applyFont="1" applyBorder="1">
      <alignment vertical="center"/>
    </xf>
    <xf numFmtId="0" fontId="19" fillId="0" borderId="20" xfId="11" applyFont="1" applyBorder="1" applyAlignment="1">
      <alignment horizontal="left" vertical="center"/>
    </xf>
    <xf numFmtId="0" fontId="19" fillId="0" borderId="20" xfId="11" applyFont="1" applyBorder="1" applyAlignment="1">
      <alignment horizontal="center" vertical="center"/>
    </xf>
    <xf numFmtId="0" fontId="19" fillId="0" borderId="5" xfId="11" applyFont="1" applyBorder="1" applyAlignment="1">
      <alignment horizontal="center" vertical="center"/>
    </xf>
    <xf numFmtId="0" fontId="19" fillId="0" borderId="18" xfId="11" applyFont="1" applyBorder="1" applyAlignment="1">
      <alignment horizontal="center" vertical="center"/>
    </xf>
    <xf numFmtId="0" fontId="19" fillId="0" borderId="0" xfId="11" applyFont="1" applyAlignment="1">
      <alignment horizontal="left" vertical="center"/>
    </xf>
    <xf numFmtId="0" fontId="13" fillId="0" borderId="33" xfId="11" applyFont="1" applyBorder="1" applyAlignment="1">
      <alignment vertical="center" wrapText="1"/>
    </xf>
    <xf numFmtId="0" fontId="15" fillId="0" borderId="6" xfId="11" applyFont="1" applyBorder="1">
      <alignment vertical="center"/>
    </xf>
    <xf numFmtId="0" fontId="16" fillId="0" borderId="30" xfId="11" applyFont="1" applyBorder="1">
      <alignment vertical="center"/>
    </xf>
    <xf numFmtId="0" fontId="13" fillId="0" borderId="0" xfId="11" applyFont="1" applyAlignment="1">
      <alignment vertical="center" wrapText="1"/>
    </xf>
    <xf numFmtId="0" fontId="15" fillId="0" borderId="20" xfId="11" applyFont="1" applyBorder="1">
      <alignment vertical="center"/>
    </xf>
    <xf numFmtId="0" fontId="15" fillId="0" borderId="5" xfId="11" applyFont="1" applyBorder="1">
      <alignment vertical="center"/>
    </xf>
    <xf numFmtId="0" fontId="12" fillId="0" borderId="20" xfId="11" applyFont="1" applyBorder="1" applyAlignment="1">
      <alignment vertical="top"/>
    </xf>
    <xf numFmtId="0" fontId="12" fillId="0" borderId="5" xfId="11" applyFont="1" applyBorder="1" applyAlignment="1">
      <alignment vertical="top"/>
    </xf>
    <xf numFmtId="0" fontId="21" fillId="0" borderId="20" xfId="11" applyFont="1" applyBorder="1">
      <alignment vertical="center"/>
    </xf>
    <xf numFmtId="0" fontId="12" fillId="0" borderId="35" xfId="11" applyFont="1" applyBorder="1" applyAlignment="1">
      <alignment vertical="top"/>
    </xf>
    <xf numFmtId="0" fontId="12" fillId="0" borderId="32" xfId="11" applyFont="1" applyBorder="1" applyAlignment="1">
      <alignment vertical="top"/>
    </xf>
    <xf numFmtId="0" fontId="15" fillId="0" borderId="31" xfId="11" applyFont="1" applyBorder="1">
      <alignment vertical="center"/>
    </xf>
    <xf numFmtId="0" fontId="15" fillId="0" borderId="35" xfId="11" applyFont="1" applyBorder="1">
      <alignment vertical="center"/>
    </xf>
    <xf numFmtId="0" fontId="21" fillId="0" borderId="35" xfId="11" applyFont="1" applyBorder="1">
      <alignment vertical="center"/>
    </xf>
    <xf numFmtId="0" fontId="12" fillId="0" borderId="35" xfId="11" applyFont="1" applyBorder="1" applyAlignment="1">
      <alignment vertical="center" shrinkToFit="1"/>
    </xf>
    <xf numFmtId="0" fontId="16" fillId="0" borderId="35" xfId="11" applyFont="1" applyBorder="1">
      <alignment vertical="center"/>
    </xf>
    <xf numFmtId="0" fontId="12" fillId="0" borderId="20" xfId="11" applyFont="1" applyBorder="1" applyAlignment="1">
      <alignment vertical="center" shrinkToFit="1"/>
    </xf>
    <xf numFmtId="0" fontId="12" fillId="0" borderId="0" xfId="11" applyFont="1" applyAlignment="1">
      <alignment vertical="center" shrinkToFit="1"/>
    </xf>
    <xf numFmtId="0" fontId="12" fillId="0" borderId="6" xfId="11" applyFont="1" applyBorder="1" applyAlignment="1">
      <alignment horizontal="left" vertical="center"/>
    </xf>
    <xf numFmtId="0" fontId="12" fillId="0" borderId="0" xfId="11" applyFont="1" applyAlignment="1">
      <alignment horizontal="left" vertical="center"/>
    </xf>
    <xf numFmtId="0" fontId="12" fillId="0" borderId="6" xfId="11" applyFont="1" applyBorder="1" applyAlignment="1">
      <alignment horizontal="center" vertical="center"/>
    </xf>
    <xf numFmtId="0" fontId="12" fillId="0" borderId="30" xfId="11" applyFont="1" applyBorder="1" applyAlignment="1">
      <alignment horizontal="center" vertical="center"/>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8" xfId="11" applyFont="1" applyBorder="1" applyAlignment="1">
      <alignment horizontal="center" vertical="center"/>
    </xf>
    <xf numFmtId="0" fontId="12" fillId="0" borderId="7" xfId="11" applyFont="1" applyBorder="1" applyAlignment="1">
      <alignment horizontal="distributed" vertical="center"/>
    </xf>
    <xf numFmtId="0" fontId="12" fillId="0" borderId="18" xfId="11" applyFont="1" applyBorder="1" applyAlignment="1">
      <alignment horizontal="distributed" vertical="center"/>
    </xf>
    <xf numFmtId="0" fontId="12" fillId="0" borderId="35" xfId="11" applyFont="1" applyBorder="1" applyAlignment="1">
      <alignment horizontal="distributed" vertical="center"/>
    </xf>
    <xf numFmtId="0" fontId="12" fillId="0" borderId="20" xfId="11" applyFont="1" applyBorder="1" applyAlignment="1">
      <alignment horizontal="distributed" vertical="center"/>
    </xf>
    <xf numFmtId="0" fontId="12" fillId="0" borderId="5" xfId="11" applyFont="1" applyBorder="1" applyAlignment="1">
      <alignment horizontal="distributed" vertical="center"/>
    </xf>
    <xf numFmtId="0" fontId="12" fillId="0" borderId="28" xfId="11" applyFont="1" applyBorder="1" applyAlignment="1">
      <alignment horizontal="distributed" vertical="center"/>
    </xf>
    <xf numFmtId="0" fontId="12" fillId="0" borderId="25" xfId="11" applyFont="1" applyBorder="1" applyAlignment="1">
      <alignment horizontal="distributed" vertical="center"/>
    </xf>
    <xf numFmtId="0" fontId="12" fillId="0" borderId="26" xfId="11" applyFont="1" applyBorder="1" applyAlignment="1">
      <alignment horizontal="distributed" vertical="center"/>
    </xf>
    <xf numFmtId="0" fontId="12" fillId="0" borderId="6" xfId="11" applyFont="1" applyBorder="1" applyAlignment="1">
      <alignment horizontal="distributed" vertical="center"/>
    </xf>
    <xf numFmtId="0" fontId="0" fillId="0" borderId="0" xfId="11" applyFont="1" applyAlignment="1">
      <alignment horizontal="distributed" vertical="center"/>
    </xf>
    <xf numFmtId="0" fontId="12" fillId="0" borderId="11" xfId="11" applyFont="1" applyBorder="1" applyAlignment="1">
      <alignment horizontal="distributed" vertical="center"/>
    </xf>
    <xf numFmtId="0" fontId="12" fillId="0" borderId="34" xfId="11" applyFont="1" applyBorder="1" applyAlignment="1">
      <alignment horizontal="center" vertical="center"/>
    </xf>
    <xf numFmtId="0" fontId="22" fillId="0" borderId="0" xfId="11" applyFont="1" applyAlignment="1">
      <alignment horizontal="center" vertical="center"/>
    </xf>
    <xf numFmtId="0" fontId="12" fillId="0" borderId="0" xfId="11" applyFont="1" applyAlignment="1">
      <alignment horizontal="distributed" vertical="center" wrapText="1"/>
    </xf>
    <xf numFmtId="0" fontId="12" fillId="0" borderId="7" xfId="11" applyFont="1" applyBorder="1" applyAlignment="1">
      <alignment horizontal="distributed" vertical="center" shrinkToFit="1"/>
    </xf>
    <xf numFmtId="0" fontId="12" fillId="0" borderId="0" xfId="11" applyFont="1" applyAlignment="1">
      <alignment horizontal="distributed" vertical="center" shrinkToFit="1"/>
    </xf>
    <xf numFmtId="0" fontId="12" fillId="0" borderId="7" xfId="11" applyFont="1" applyBorder="1" applyAlignment="1">
      <alignment horizontal="left" vertical="center"/>
    </xf>
    <xf numFmtId="0" fontId="12" fillId="0" borderId="7" xfId="11" applyFont="1" applyBorder="1" applyAlignment="1">
      <alignment horizontal="distributed" vertical="center" wrapText="1"/>
    </xf>
    <xf numFmtId="0" fontId="15" fillId="0" borderId="0" xfId="11" applyFont="1" applyAlignment="1">
      <alignment horizontal="center" vertical="center"/>
    </xf>
    <xf numFmtId="0" fontId="15" fillId="0" borderId="18" xfId="11" applyFont="1" applyBorder="1" applyAlignment="1">
      <alignment horizontal="center" vertical="center"/>
    </xf>
    <xf numFmtId="0" fontId="7" fillId="0" borderId="55" xfId="11" applyFont="1" applyBorder="1">
      <alignment vertical="center"/>
    </xf>
    <xf numFmtId="0" fontId="7" fillId="0" borderId="37" xfId="11" applyFont="1" applyBorder="1">
      <alignment vertical="center"/>
    </xf>
    <xf numFmtId="0" fontId="7" fillId="0" borderId="38" xfId="11" applyFont="1" applyBorder="1">
      <alignment vertical="center"/>
    </xf>
    <xf numFmtId="0" fontId="7" fillId="0" borderId="56" xfId="11" applyFont="1" applyBorder="1">
      <alignment vertical="center"/>
    </xf>
    <xf numFmtId="0" fontId="7" fillId="0" borderId="57" xfId="11" applyFont="1" applyBorder="1">
      <alignment vertical="center"/>
    </xf>
    <xf numFmtId="0" fontId="7" fillId="0" borderId="58" xfId="11" applyFont="1" applyBorder="1">
      <alignment vertical="center"/>
    </xf>
    <xf numFmtId="0" fontId="12" fillId="0" borderId="18" xfId="11" applyFont="1" applyBorder="1" applyAlignment="1">
      <alignment vertical="center" shrinkToFit="1"/>
    </xf>
    <xf numFmtId="0" fontId="19" fillId="0" borderId="6" xfId="11" applyFont="1" applyBorder="1" applyAlignment="1">
      <alignment horizontal="left" vertical="center"/>
    </xf>
    <xf numFmtId="0" fontId="12" fillId="0" borderId="14" xfId="13" applyFont="1" applyBorder="1">
      <alignment vertical="center"/>
    </xf>
    <xf numFmtId="0" fontId="12" fillId="0" borderId="14" xfId="13" applyFont="1" applyBorder="1" applyAlignment="1">
      <alignment horizontal="center" vertical="center"/>
    </xf>
    <xf numFmtId="0" fontId="12" fillId="0" borderId="15" xfId="13" applyFont="1" applyBorder="1">
      <alignment vertical="center"/>
    </xf>
    <xf numFmtId="0" fontId="24" fillId="0" borderId="28" xfId="13" applyFont="1" applyBorder="1" applyAlignment="1">
      <alignment horizontal="center" vertical="center"/>
    </xf>
    <xf numFmtId="0" fontId="12" fillId="0" borderId="25" xfId="13" applyFont="1" applyBorder="1">
      <alignment vertical="center"/>
    </xf>
    <xf numFmtId="0" fontId="12" fillId="0" borderId="25" xfId="13" applyFont="1" applyBorder="1" applyAlignment="1">
      <alignment horizontal="left" vertical="center"/>
    </xf>
    <xf numFmtId="0" fontId="12" fillId="0" borderId="25" xfId="13" applyFont="1" applyBorder="1" applyAlignment="1">
      <alignment horizontal="center" vertical="center"/>
    </xf>
    <xf numFmtId="0" fontId="12" fillId="0" borderId="26" xfId="13" applyFont="1" applyBorder="1" applyAlignment="1">
      <alignment horizontal="center" vertical="center"/>
    </xf>
    <xf numFmtId="0" fontId="12" fillId="0" borderId="14" xfId="13" applyFont="1" applyBorder="1" applyAlignment="1">
      <alignment horizontal="left" vertical="center"/>
    </xf>
    <xf numFmtId="0" fontId="12" fillId="0" borderId="41" xfId="13" applyFont="1" applyBorder="1">
      <alignment vertical="center"/>
    </xf>
    <xf numFmtId="0" fontId="12" fillId="0" borderId="41" xfId="13" applyFont="1" applyBorder="1" applyAlignment="1">
      <alignment horizontal="center" vertical="center"/>
    </xf>
    <xf numFmtId="0" fontId="12" fillId="0" borderId="41" xfId="13" applyFont="1" applyBorder="1" applyAlignment="1">
      <alignment horizontal="left" vertical="center"/>
    </xf>
    <xf numFmtId="0" fontId="12" fillId="0" borderId="22" xfId="13" applyFont="1" applyBorder="1" applyAlignment="1">
      <alignment horizontal="left" vertical="center"/>
    </xf>
    <xf numFmtId="0" fontId="12" fillId="0" borderId="22" xfId="13" applyFont="1" applyBorder="1">
      <alignment vertical="center"/>
    </xf>
    <xf numFmtId="0" fontId="12" fillId="0" borderId="22" xfId="13" applyFont="1" applyBorder="1" applyAlignment="1">
      <alignment horizontal="center" vertical="center"/>
    </xf>
    <xf numFmtId="0" fontId="12" fillId="0" borderId="1" xfId="11" applyFont="1" applyBorder="1">
      <alignment vertical="center"/>
    </xf>
    <xf numFmtId="0" fontId="19" fillId="0" borderId="27" xfId="11" applyFont="1" applyBorder="1">
      <alignment vertical="center"/>
    </xf>
    <xf numFmtId="0" fontId="12" fillId="0" borderId="14" xfId="11" applyFont="1" applyBorder="1" applyAlignment="1">
      <alignment horizontal="center" vertical="center" shrinkToFit="1"/>
    </xf>
    <xf numFmtId="49" fontId="12" fillId="0" borderId="7" xfId="11" applyNumberFormat="1" applyFont="1" applyBorder="1" applyAlignment="1"/>
    <xf numFmtId="0" fontId="12" fillId="0" borderId="7" xfId="11" applyFont="1" applyBorder="1" applyAlignment="1">
      <alignment horizontal="distributed"/>
    </xf>
    <xf numFmtId="0" fontId="12" fillId="0" borderId="0" xfId="11" applyFont="1" applyAlignment="1">
      <alignment horizontal="distributed"/>
    </xf>
    <xf numFmtId="0" fontId="12" fillId="0" borderId="10" xfId="11" applyFont="1" applyBorder="1" applyAlignment="1">
      <alignment horizontal="center" vertical="center"/>
    </xf>
    <xf numFmtId="0" fontId="14" fillId="0" borderId="20" xfId="11" applyFont="1" applyBorder="1" applyAlignment="1">
      <alignment horizontal="center" vertical="center"/>
    </xf>
    <xf numFmtId="0" fontId="22" fillId="0" borderId="24" xfId="11" applyFont="1" applyBorder="1">
      <alignment vertical="center"/>
    </xf>
    <xf numFmtId="0" fontId="0" fillId="0" borderId="28" xfId="11" applyFont="1" applyBorder="1" applyAlignment="1">
      <alignment vertical="top" wrapText="1"/>
    </xf>
    <xf numFmtId="0" fontId="0" fillId="0" borderId="25" xfId="11" applyFont="1" applyBorder="1" applyAlignment="1">
      <alignment vertical="top" wrapText="1"/>
    </xf>
    <xf numFmtId="0" fontId="0" fillId="0" borderId="26" xfId="11" applyFont="1" applyBorder="1" applyAlignment="1">
      <alignment vertical="top" wrapText="1"/>
    </xf>
    <xf numFmtId="0" fontId="29" fillId="16" borderId="0" xfId="15" applyFont="1" applyFill="1"/>
    <xf numFmtId="0" fontId="29" fillId="0" borderId="0" xfId="15" applyFont="1"/>
    <xf numFmtId="0" fontId="29" fillId="16" borderId="0" xfId="15" applyFont="1" applyFill="1" applyAlignment="1">
      <alignment horizontal="right"/>
    </xf>
    <xf numFmtId="0" fontId="29" fillId="14" borderId="0" xfId="15" applyFont="1" applyFill="1"/>
    <xf numFmtId="0" fontId="29" fillId="17" borderId="0" xfId="15" applyFont="1" applyFill="1"/>
    <xf numFmtId="0" fontId="0" fillId="0" borderId="0" xfId="15" applyFont="1" applyProtection="1">
      <protection locked="0"/>
    </xf>
    <xf numFmtId="0" fontId="29" fillId="0" borderId="0" xfId="15" applyFont="1" applyAlignment="1">
      <alignment horizontal="right"/>
    </xf>
    <xf numFmtId="0" fontId="29" fillId="16" borderId="0" xfId="15" applyFont="1" applyFill="1" applyAlignment="1">
      <alignment horizontal="left"/>
    </xf>
    <xf numFmtId="0" fontId="29" fillId="14" borderId="0" xfId="15" applyFont="1" applyFill="1" applyAlignment="1">
      <alignment horizontal="left"/>
    </xf>
    <xf numFmtId="0" fontId="29" fillId="0" borderId="0" xfId="15" applyFont="1" applyAlignment="1">
      <alignment horizontal="left"/>
    </xf>
    <xf numFmtId="0" fontId="30" fillId="16" borderId="0" xfId="15" applyFont="1" applyFill="1"/>
    <xf numFmtId="0" fontId="29" fillId="16" borderId="1" xfId="15" applyFont="1" applyFill="1" applyBorder="1"/>
    <xf numFmtId="0" fontId="29" fillId="16" borderId="6" xfId="15" applyFont="1" applyFill="1" applyBorder="1"/>
    <xf numFmtId="0" fontId="29" fillId="14" borderId="6" xfId="15" applyFont="1" applyFill="1" applyBorder="1"/>
    <xf numFmtId="0" fontId="29" fillId="0" borderId="6" xfId="15" applyFont="1" applyBorder="1"/>
    <xf numFmtId="0" fontId="29" fillId="16" borderId="30" xfId="15" applyFont="1" applyFill="1" applyBorder="1"/>
    <xf numFmtId="0" fontId="29" fillId="16" borderId="7" xfId="15" applyFont="1" applyFill="1" applyBorder="1"/>
    <xf numFmtId="0" fontId="31" fillId="14" borderId="0" xfId="15" applyFont="1" applyFill="1" applyAlignment="1">
      <alignment horizontal="left" vertical="center"/>
    </xf>
    <xf numFmtId="0" fontId="31" fillId="0" borderId="0" xfId="15" applyFont="1" applyAlignment="1">
      <alignment horizontal="left" vertical="center"/>
    </xf>
    <xf numFmtId="0" fontId="31" fillId="16" borderId="1" xfId="15" applyFont="1" applyFill="1" applyBorder="1" applyAlignment="1">
      <alignment vertical="center"/>
    </xf>
    <xf numFmtId="0" fontId="31" fillId="16" borderId="6" xfId="15" applyFont="1" applyFill="1" applyBorder="1" applyAlignment="1">
      <alignment horizontal="center" vertical="center"/>
    </xf>
    <xf numFmtId="0" fontId="29" fillId="16" borderId="6" xfId="15" applyFont="1" applyFill="1" applyBorder="1" applyAlignment="1">
      <alignment vertical="center"/>
    </xf>
    <xf numFmtId="0" fontId="29" fillId="16" borderId="30" xfId="15" applyFont="1" applyFill="1" applyBorder="1" applyAlignment="1">
      <alignment vertical="center"/>
    </xf>
    <xf numFmtId="0" fontId="31" fillId="16" borderId="6" xfId="15" applyFont="1" applyFill="1" applyBorder="1" applyAlignment="1">
      <alignment horizontal="left" vertical="center"/>
    </xf>
    <xf numFmtId="0" fontId="31" fillId="16" borderId="45" xfId="15" applyFont="1" applyFill="1" applyBorder="1" applyAlignment="1">
      <alignment horizontal="left" vertical="center"/>
    </xf>
    <xf numFmtId="0" fontId="31" fillId="16" borderId="45" xfId="15" applyFont="1" applyFill="1" applyBorder="1" applyAlignment="1">
      <alignment horizontal="center" vertical="center"/>
    </xf>
    <xf numFmtId="0" fontId="29" fillId="16" borderId="46" xfId="15" applyFont="1" applyFill="1" applyBorder="1"/>
    <xf numFmtId="0" fontId="31" fillId="16" borderId="1" xfId="15" applyFont="1" applyFill="1" applyBorder="1" applyAlignment="1">
      <alignment horizontal="right" vertical="center"/>
    </xf>
    <xf numFmtId="0" fontId="29" fillId="16" borderId="45" xfId="15" applyFont="1" applyFill="1" applyBorder="1" applyAlignment="1">
      <alignment vertical="center"/>
    </xf>
    <xf numFmtId="0" fontId="29" fillId="16" borderId="18" xfId="15" applyFont="1" applyFill="1" applyBorder="1"/>
    <xf numFmtId="0" fontId="29" fillId="18" borderId="40" xfId="15" applyFont="1" applyFill="1" applyBorder="1"/>
    <xf numFmtId="0" fontId="29" fillId="18" borderId="62" xfId="15" applyFont="1" applyFill="1" applyBorder="1"/>
    <xf numFmtId="0" fontId="31" fillId="17" borderId="62" xfId="15" applyFont="1" applyFill="1" applyBorder="1" applyAlignment="1">
      <alignment vertical="center"/>
    </xf>
    <xf numFmtId="0" fontId="29" fillId="0" borderId="0" xfId="15" applyFont="1" applyAlignment="1">
      <alignment vertical="center"/>
    </xf>
    <xf numFmtId="0" fontId="31" fillId="0" borderId="0" xfId="15" applyFont="1" applyAlignment="1">
      <alignment horizontal="center" vertical="center"/>
    </xf>
    <xf numFmtId="0" fontId="31" fillId="16" borderId="0" xfId="15" applyFont="1" applyFill="1" applyAlignment="1">
      <alignment horizontal="left" vertical="center"/>
    </xf>
    <xf numFmtId="0" fontId="31" fillId="16" borderId="25" xfId="15" applyFont="1" applyFill="1" applyBorder="1" applyAlignment="1">
      <alignment horizontal="left" vertical="center"/>
    </xf>
    <xf numFmtId="0" fontId="29" fillId="16" borderId="25" xfId="15" applyFont="1" applyFill="1" applyBorder="1" applyAlignment="1">
      <alignment vertical="center"/>
    </xf>
    <xf numFmtId="0" fontId="29" fillId="16" borderId="25" xfId="15" applyFont="1" applyFill="1" applyBorder="1"/>
    <xf numFmtId="0" fontId="31" fillId="16" borderId="25" xfId="15" applyFont="1" applyFill="1" applyBorder="1" applyAlignment="1">
      <alignment horizontal="right" vertical="center"/>
    </xf>
    <xf numFmtId="0" fontId="31" fillId="16" borderId="7" xfId="15" applyFont="1" applyFill="1" applyBorder="1" applyAlignment="1">
      <alignment vertical="center"/>
    </xf>
    <xf numFmtId="0" fontId="29" fillId="16" borderId="0" xfId="15" applyFont="1" applyFill="1" applyAlignment="1">
      <alignment vertical="center"/>
    </xf>
    <xf numFmtId="0" fontId="29" fillId="16" borderId="63" xfId="15" applyFont="1" applyFill="1" applyBorder="1" applyAlignment="1">
      <alignment horizontal="center" vertical="center"/>
    </xf>
    <xf numFmtId="0" fontId="31" fillId="16" borderId="41" xfId="15" applyFont="1" applyFill="1" applyBorder="1" applyAlignment="1">
      <alignment horizontal="left" vertical="center"/>
    </xf>
    <xf numFmtId="0" fontId="31" fillId="16" borderId="48" xfId="15" applyFont="1" applyFill="1" applyBorder="1" applyAlignment="1">
      <alignment horizontal="center" vertical="center"/>
    </xf>
    <xf numFmtId="0" fontId="31" fillId="16" borderId="14" xfId="15" applyFont="1" applyFill="1" applyBorder="1" applyAlignment="1">
      <alignment horizontal="left" vertical="center"/>
    </xf>
    <xf numFmtId="0" fontId="31" fillId="16" borderId="0" xfId="15" applyFont="1" applyFill="1" applyAlignment="1">
      <alignment horizontal="right" vertical="center"/>
    </xf>
    <xf numFmtId="0" fontId="31" fillId="16" borderId="0" xfId="15" applyFont="1" applyFill="1" applyAlignment="1">
      <alignment horizontal="center" vertical="center"/>
    </xf>
    <xf numFmtId="0" fontId="31" fillId="16" borderId="0" xfId="15" applyFont="1" applyFill="1" applyAlignment="1">
      <alignment vertical="center"/>
    </xf>
    <xf numFmtId="0" fontId="29" fillId="18" borderId="64" xfId="15" applyFont="1" applyFill="1" applyBorder="1"/>
    <xf numFmtId="0" fontId="29" fillId="18" borderId="48" xfId="15" applyFont="1" applyFill="1" applyBorder="1"/>
    <xf numFmtId="0" fontId="31" fillId="17" borderId="65" xfId="15" applyFont="1" applyFill="1" applyBorder="1" applyAlignment="1">
      <alignment vertical="center"/>
    </xf>
    <xf numFmtId="0" fontId="29" fillId="17" borderId="4" xfId="15" applyFont="1" applyFill="1" applyBorder="1" applyAlignment="1">
      <alignment horizontal="left"/>
    </xf>
    <xf numFmtId="0" fontId="31" fillId="0" borderId="0" xfId="15" applyFont="1" applyAlignment="1">
      <alignment vertical="center"/>
    </xf>
    <xf numFmtId="0" fontId="29" fillId="0" borderId="0" xfId="15" applyFont="1" applyProtection="1">
      <protection locked="0"/>
    </xf>
    <xf numFmtId="0" fontId="29" fillId="0" borderId="0" xfId="15" applyFont="1" applyAlignment="1">
      <alignment horizontal="center" vertical="center"/>
    </xf>
    <xf numFmtId="0" fontId="31" fillId="0" borderId="0" xfId="15" applyFont="1" applyAlignment="1" applyProtection="1">
      <alignment vertical="center" shrinkToFit="1"/>
      <protection locked="0"/>
    </xf>
    <xf numFmtId="0" fontId="31" fillId="0" borderId="0" xfId="15" applyFont="1" applyAlignment="1" applyProtection="1">
      <alignment vertical="center"/>
      <protection locked="0"/>
    </xf>
    <xf numFmtId="0" fontId="31" fillId="0" borderId="0" xfId="15" applyFont="1" applyAlignment="1">
      <alignment horizontal="right" vertical="center"/>
    </xf>
    <xf numFmtId="0" fontId="29" fillId="16" borderId="41" xfId="15" applyFont="1" applyFill="1" applyBorder="1" applyAlignment="1">
      <alignment vertical="center"/>
    </xf>
    <xf numFmtId="0" fontId="29" fillId="16" borderId="41" xfId="15" applyFont="1" applyFill="1" applyBorder="1"/>
    <xf numFmtId="0" fontId="31" fillId="16" borderId="41" xfId="15" applyFont="1" applyFill="1" applyBorder="1" applyAlignment="1">
      <alignment horizontal="right" vertical="center"/>
    </xf>
    <xf numFmtId="0" fontId="29" fillId="16" borderId="7" xfId="15" applyFont="1" applyFill="1" applyBorder="1" applyAlignment="1">
      <alignment vertical="center"/>
    </xf>
    <xf numFmtId="0" fontId="29" fillId="16" borderId="28" xfId="15" applyFont="1" applyFill="1" applyBorder="1" applyAlignment="1">
      <alignment vertical="center"/>
    </xf>
    <xf numFmtId="0" fontId="31" fillId="16" borderId="66" xfId="15" applyFont="1" applyFill="1" applyBorder="1" applyAlignment="1">
      <alignment horizontal="left" vertical="center"/>
    </xf>
    <xf numFmtId="0" fontId="31" fillId="16" borderId="25" xfId="15" applyFont="1" applyFill="1" applyBorder="1" applyAlignment="1">
      <alignment horizontal="center" vertical="center"/>
    </xf>
    <xf numFmtId="0" fontId="31" fillId="16" borderId="25" xfId="15" applyFont="1" applyFill="1" applyBorder="1" applyAlignment="1">
      <alignment vertical="center"/>
    </xf>
    <xf numFmtId="0" fontId="29" fillId="0" borderId="0" xfId="15" applyFont="1" applyAlignment="1">
      <alignment horizontal="center" vertical="center" shrinkToFit="1"/>
    </xf>
    <xf numFmtId="0" fontId="29" fillId="0" borderId="0" xfId="15" applyFont="1" applyAlignment="1" applyProtection="1">
      <alignment vertical="center"/>
      <protection locked="0"/>
    </xf>
    <xf numFmtId="0" fontId="31" fillId="16" borderId="7" xfId="15" applyFont="1" applyFill="1" applyBorder="1" applyAlignment="1">
      <alignment horizontal="right" vertical="center"/>
    </xf>
    <xf numFmtId="0" fontId="29" fillId="16" borderId="14" xfId="15" applyFont="1" applyFill="1" applyBorder="1" applyAlignment="1">
      <alignment vertical="center"/>
    </xf>
    <xf numFmtId="0" fontId="29" fillId="16" borderId="18" xfId="15" applyFont="1" applyFill="1" applyBorder="1" applyAlignment="1">
      <alignment vertical="center"/>
    </xf>
    <xf numFmtId="0" fontId="29" fillId="19" borderId="63" xfId="15" applyFont="1" applyFill="1" applyBorder="1" applyAlignment="1">
      <alignment horizontal="center" vertical="center"/>
    </xf>
    <xf numFmtId="0" fontId="33" fillId="16" borderId="26" xfId="15" applyFont="1" applyFill="1" applyBorder="1" applyAlignment="1">
      <alignment vertical="center"/>
    </xf>
    <xf numFmtId="0" fontId="29" fillId="16" borderId="11" xfId="15" applyFont="1" applyFill="1" applyBorder="1" applyAlignment="1">
      <alignment vertical="center"/>
    </xf>
    <xf numFmtId="0" fontId="31" fillId="16" borderId="20" xfId="15" applyFont="1" applyFill="1" applyBorder="1" applyAlignment="1">
      <alignment horizontal="left" vertical="center"/>
    </xf>
    <xf numFmtId="0" fontId="31" fillId="16" borderId="20" xfId="15" applyFont="1" applyFill="1" applyBorder="1" applyAlignment="1">
      <alignment horizontal="right" vertical="center"/>
    </xf>
    <xf numFmtId="0" fontId="31" fillId="16" borderId="20" xfId="15" applyFont="1" applyFill="1" applyBorder="1" applyAlignment="1">
      <alignment horizontal="center" vertical="center"/>
    </xf>
    <xf numFmtId="0" fontId="31" fillId="16" borderId="20" xfId="15" applyFont="1" applyFill="1" applyBorder="1" applyAlignment="1">
      <alignment vertical="center"/>
    </xf>
    <xf numFmtId="0" fontId="0" fillId="16" borderId="7" xfId="15" applyFont="1" applyFill="1" applyBorder="1"/>
    <xf numFmtId="0" fontId="0" fillId="16" borderId="0" xfId="15" applyFont="1" applyFill="1"/>
    <xf numFmtId="0" fontId="29" fillId="0" borderId="0" xfId="15" applyFont="1" applyAlignment="1">
      <alignment horizontal="left" vertical="center" shrinkToFit="1"/>
    </xf>
    <xf numFmtId="49" fontId="31" fillId="0" borderId="0" xfId="15" applyNumberFormat="1" applyFont="1" applyAlignment="1" applyProtection="1">
      <alignment vertical="center"/>
      <protection locked="0"/>
    </xf>
    <xf numFmtId="0" fontId="31" fillId="16" borderId="22" xfId="15" applyFont="1" applyFill="1" applyBorder="1" applyAlignment="1">
      <alignment horizontal="left" vertical="center"/>
    </xf>
    <xf numFmtId="0" fontId="29" fillId="16" borderId="22" xfId="15" applyFont="1" applyFill="1" applyBorder="1" applyAlignment="1">
      <alignment vertical="center"/>
    </xf>
    <xf numFmtId="0" fontId="29" fillId="16" borderId="22" xfId="15" applyFont="1" applyFill="1" applyBorder="1"/>
    <xf numFmtId="0" fontId="31" fillId="16" borderId="22" xfId="15" applyFont="1" applyFill="1" applyBorder="1" applyAlignment="1">
      <alignment horizontal="right" vertical="center"/>
    </xf>
    <xf numFmtId="0" fontId="31" fillId="16" borderId="7" xfId="15" applyFont="1" applyFill="1" applyBorder="1" applyAlignment="1">
      <alignment horizontal="center" vertical="center"/>
    </xf>
    <xf numFmtId="0" fontId="33" fillId="16" borderId="23" xfId="15" applyFont="1" applyFill="1" applyBorder="1" applyAlignment="1">
      <alignment vertical="center"/>
    </xf>
    <xf numFmtId="0" fontId="29" fillId="16" borderId="67" xfId="15" applyFont="1" applyFill="1" applyBorder="1"/>
    <xf numFmtId="0" fontId="31" fillId="0" borderId="0" xfId="15" applyFont="1" applyAlignment="1">
      <alignment horizontal="left" vertical="center" shrinkToFit="1"/>
    </xf>
    <xf numFmtId="0" fontId="29" fillId="0" borderId="0" xfId="15" applyFont="1" applyAlignment="1" applyProtection="1">
      <alignment vertical="center" wrapText="1" shrinkToFit="1"/>
      <protection locked="0"/>
    </xf>
    <xf numFmtId="0" fontId="34" fillId="16" borderId="0" xfId="15" applyFont="1" applyFill="1" applyAlignment="1">
      <alignment vertical="top"/>
    </xf>
    <xf numFmtId="0" fontId="34" fillId="14" borderId="0" xfId="15" applyFont="1" applyFill="1" applyAlignment="1">
      <alignment vertical="top"/>
    </xf>
    <xf numFmtId="0" fontId="34" fillId="0" borderId="0" xfId="15" applyFont="1" applyAlignment="1">
      <alignment vertical="top"/>
    </xf>
    <xf numFmtId="0" fontId="31" fillId="16" borderId="24" xfId="15" applyFont="1" applyFill="1" applyBorder="1" applyAlignment="1">
      <alignment horizontal="left" vertical="center"/>
    </xf>
    <xf numFmtId="0" fontId="29" fillId="16" borderId="24" xfId="15" applyFont="1" applyFill="1" applyBorder="1" applyAlignment="1">
      <alignment vertical="center"/>
    </xf>
    <xf numFmtId="0" fontId="29" fillId="16" borderId="24" xfId="15" applyFont="1" applyFill="1" applyBorder="1"/>
    <xf numFmtId="0" fontId="31" fillId="16" borderId="24" xfId="15" applyFont="1" applyFill="1" applyBorder="1" applyAlignment="1">
      <alignment horizontal="right" vertical="center"/>
    </xf>
    <xf numFmtId="0" fontId="29" fillId="18" borderId="68" xfId="15" applyFont="1" applyFill="1" applyBorder="1"/>
    <xf numFmtId="0" fontId="29" fillId="18" borderId="23" xfId="15" applyFont="1" applyFill="1" applyBorder="1"/>
    <xf numFmtId="0" fontId="31" fillId="17" borderId="69" xfId="15" applyFont="1" applyFill="1" applyBorder="1" applyAlignment="1">
      <alignment vertical="center"/>
    </xf>
    <xf numFmtId="0" fontId="29" fillId="16" borderId="20" xfId="15" applyFont="1" applyFill="1" applyBorder="1" applyAlignment="1">
      <alignment vertical="center"/>
    </xf>
    <xf numFmtId="0" fontId="29" fillId="16" borderId="20" xfId="15" applyFont="1" applyFill="1" applyBorder="1"/>
    <xf numFmtId="0" fontId="0" fillId="16" borderId="11" xfId="15" applyFont="1" applyFill="1" applyBorder="1"/>
    <xf numFmtId="0" fontId="0" fillId="16" borderId="20" xfId="15" applyFont="1" applyFill="1" applyBorder="1"/>
    <xf numFmtId="0" fontId="34" fillId="0" borderId="0" xfId="15" applyFont="1" applyAlignment="1">
      <alignment horizontal="left" vertical="top"/>
    </xf>
    <xf numFmtId="0" fontId="29" fillId="16" borderId="11" xfId="15" applyFont="1" applyFill="1" applyBorder="1"/>
    <xf numFmtId="0" fontId="29" fillId="14" borderId="20" xfId="15" applyFont="1" applyFill="1" applyBorder="1"/>
    <xf numFmtId="0" fontId="29" fillId="0" borderId="20" xfId="15" applyFont="1" applyBorder="1"/>
    <xf numFmtId="0" fontId="29" fillId="16" borderId="5" xfId="15" applyFont="1" applyFill="1" applyBorder="1"/>
    <xf numFmtId="0" fontId="4" fillId="16" borderId="0" xfId="15" applyFont="1" applyFill="1"/>
    <xf numFmtId="0" fontId="4" fillId="14" borderId="0" xfId="15" applyFont="1" applyFill="1"/>
    <xf numFmtId="0" fontId="4" fillId="0" borderId="0" xfId="15" applyFont="1"/>
    <xf numFmtId="0" fontId="4" fillId="16" borderId="0" xfId="15" applyFont="1" applyFill="1" applyAlignment="1">
      <alignment vertical="center"/>
    </xf>
    <xf numFmtId="0" fontId="4" fillId="16" borderId="0" xfId="15" applyFont="1" applyFill="1" applyAlignment="1">
      <alignment horizontal="left"/>
    </xf>
    <xf numFmtId="0" fontId="4" fillId="0" borderId="0" xfId="15" applyFont="1" applyAlignment="1">
      <alignment vertical="center"/>
    </xf>
    <xf numFmtId="0" fontId="35" fillId="16" borderId="0" xfId="15" applyFont="1" applyFill="1"/>
    <xf numFmtId="0" fontId="4" fillId="0" borderId="0" xfId="15" applyFont="1" applyAlignment="1">
      <alignment horizontal="left"/>
    </xf>
    <xf numFmtId="0" fontId="29" fillId="16" borderId="40" xfId="15" applyFont="1" applyFill="1" applyBorder="1" applyAlignment="1">
      <alignment horizontal="centerContinuous" vertical="center"/>
    </xf>
    <xf numFmtId="0" fontId="29" fillId="16" borderId="45" xfId="15" applyFont="1" applyFill="1" applyBorder="1" applyAlignment="1">
      <alignment horizontal="centerContinuous" vertical="center" shrinkToFit="1"/>
    </xf>
    <xf numFmtId="0" fontId="29" fillId="16" borderId="46" xfId="15" applyFont="1" applyFill="1" applyBorder="1" applyAlignment="1">
      <alignment horizontal="centerContinuous" vertical="center" shrinkToFit="1"/>
    </xf>
    <xf numFmtId="0" fontId="29" fillId="16" borderId="0" xfId="15" applyFont="1" applyFill="1" applyAlignment="1">
      <alignment horizontal="center" vertical="center" shrinkToFit="1"/>
    </xf>
    <xf numFmtId="0" fontId="31" fillId="0" borderId="0" xfId="15" applyFont="1" applyAlignment="1">
      <alignment horizontal="center" vertical="top" textRotation="255" shrinkToFit="1"/>
    </xf>
    <xf numFmtId="0" fontId="29" fillId="0" borderId="0" xfId="15" applyFont="1" applyAlignment="1">
      <alignment horizontal="centerContinuous" vertical="center" shrinkToFit="1"/>
    </xf>
    <xf numFmtId="0" fontId="29" fillId="0" borderId="0" xfId="15" applyFont="1" applyAlignment="1">
      <alignment vertical="center" shrinkToFit="1"/>
    </xf>
    <xf numFmtId="0" fontId="29" fillId="16" borderId="70" xfId="15" applyFont="1" applyFill="1" applyBorder="1" applyAlignment="1">
      <alignment horizontal="center" vertical="center" shrinkToFit="1"/>
    </xf>
    <xf numFmtId="0" fontId="29" fillId="16" borderId="71" xfId="15" applyFont="1" applyFill="1" applyBorder="1" applyAlignment="1">
      <alignment horizontal="center" vertical="center" shrinkToFit="1"/>
    </xf>
    <xf numFmtId="0" fontId="29" fillId="16" borderId="61" xfId="15" applyFont="1" applyFill="1" applyBorder="1" applyAlignment="1">
      <alignment horizontal="centerContinuous" vertical="center" shrinkToFit="1"/>
    </xf>
    <xf numFmtId="0" fontId="29" fillId="16" borderId="14" xfId="15" applyFont="1" applyFill="1" applyBorder="1" applyAlignment="1">
      <alignment horizontal="centerContinuous" vertical="center" shrinkToFit="1"/>
    </xf>
    <xf numFmtId="0" fontId="29" fillId="16" borderId="72" xfId="15" applyFont="1" applyFill="1" applyBorder="1" applyAlignment="1">
      <alignment horizontal="centerContinuous" vertical="center" shrinkToFit="1"/>
    </xf>
    <xf numFmtId="0" fontId="29" fillId="16" borderId="65" xfId="15" applyFont="1" applyFill="1" applyBorder="1" applyAlignment="1">
      <alignment horizontal="center" vertical="center" shrinkToFit="1"/>
    </xf>
    <xf numFmtId="0" fontId="29" fillId="16" borderId="73" xfId="15" applyFont="1" applyFill="1" applyBorder="1" applyAlignment="1">
      <alignment horizontal="center" vertical="center" shrinkToFit="1"/>
    </xf>
    <xf numFmtId="0" fontId="31" fillId="16" borderId="0" xfId="15" applyFont="1" applyFill="1" applyAlignment="1">
      <alignment horizontal="center" vertical="center" shrinkToFit="1"/>
    </xf>
    <xf numFmtId="0" fontId="31" fillId="18" borderId="40" xfId="15" applyFont="1" applyFill="1" applyBorder="1" applyAlignment="1">
      <alignment horizontal="center" vertical="top" textRotation="255" shrinkToFit="1"/>
    </xf>
    <xf numFmtId="0" fontId="29" fillId="18" borderId="45" xfId="15" applyFont="1" applyFill="1" applyBorder="1" applyAlignment="1">
      <alignment horizontal="center" vertical="center" shrinkToFit="1"/>
    </xf>
    <xf numFmtId="0" fontId="29" fillId="18" borderId="45" xfId="15" applyFont="1" applyFill="1" applyBorder="1" applyAlignment="1">
      <alignment vertical="center" shrinkToFit="1"/>
    </xf>
    <xf numFmtId="0" fontId="29" fillId="18" borderId="46" xfId="15" applyFont="1" applyFill="1" applyBorder="1" applyAlignment="1">
      <alignment horizontal="center" vertical="center" shrinkToFit="1"/>
    </xf>
    <xf numFmtId="0" fontId="29" fillId="18" borderId="40" xfId="15" applyFont="1" applyFill="1" applyBorder="1" applyAlignment="1">
      <alignment horizontal="center" vertical="center" shrinkToFit="1"/>
    </xf>
    <xf numFmtId="0" fontId="29" fillId="18" borderId="46" xfId="15" applyFont="1" applyFill="1" applyBorder="1" applyAlignment="1">
      <alignment vertical="center" shrinkToFit="1"/>
    </xf>
    <xf numFmtId="0" fontId="29" fillId="18" borderId="6" xfId="15" applyFont="1" applyFill="1" applyBorder="1" applyAlignment="1">
      <alignment horizontal="center" vertical="center" shrinkToFit="1"/>
    </xf>
    <xf numFmtId="0" fontId="29" fillId="18" borderId="1" xfId="15" applyFont="1" applyFill="1" applyBorder="1" applyAlignment="1">
      <alignment vertical="center" shrinkToFit="1"/>
    </xf>
    <xf numFmtId="0" fontId="29" fillId="18" borderId="24" xfId="15" applyFont="1" applyFill="1" applyBorder="1"/>
    <xf numFmtId="0" fontId="29" fillId="18" borderId="24" xfId="15" applyFont="1" applyFill="1" applyBorder="1" applyAlignment="1">
      <alignment vertical="center" shrinkToFit="1"/>
    </xf>
    <xf numFmtId="0" fontId="29" fillId="18" borderId="1" xfId="15" applyFont="1" applyFill="1" applyBorder="1"/>
    <xf numFmtId="0" fontId="29" fillId="18" borderId="10" xfId="15" applyFont="1" applyFill="1" applyBorder="1" applyAlignment="1">
      <alignment vertical="center" shrinkToFit="1"/>
    </xf>
    <xf numFmtId="0" fontId="29" fillId="18" borderId="1" xfId="15" applyFont="1" applyFill="1" applyBorder="1" applyAlignment="1">
      <alignment horizontal="center" vertical="center" shrinkToFit="1"/>
    </xf>
    <xf numFmtId="0" fontId="29" fillId="18" borderId="24" xfId="15" applyFont="1" applyFill="1" applyBorder="1" applyAlignment="1">
      <alignment horizontal="center" vertical="center" shrinkToFit="1"/>
    </xf>
    <xf numFmtId="0" fontId="29" fillId="18" borderId="10" xfId="15" applyFont="1" applyFill="1" applyBorder="1" applyAlignment="1">
      <alignment horizontal="center" vertical="center" shrinkToFit="1"/>
    </xf>
    <xf numFmtId="0" fontId="31" fillId="16" borderId="41" xfId="15" applyFont="1" applyFill="1" applyBorder="1" applyAlignment="1">
      <alignment vertical="center" shrinkToFit="1"/>
    </xf>
    <xf numFmtId="0" fontId="31" fillId="16" borderId="72" xfId="15" applyFont="1" applyFill="1" applyBorder="1" applyAlignment="1">
      <alignment vertical="center" shrinkToFit="1"/>
    </xf>
    <xf numFmtId="0" fontId="29" fillId="0" borderId="72" xfId="15" applyFont="1" applyBorder="1" applyAlignment="1">
      <alignment horizontal="center" vertical="center" shrinkToFit="1"/>
    </xf>
    <xf numFmtId="0" fontId="31" fillId="16" borderId="7" xfId="15" applyFont="1" applyFill="1" applyBorder="1" applyAlignment="1">
      <alignment vertical="top" textRotation="255"/>
    </xf>
    <xf numFmtId="0" fontId="31" fillId="16" borderId="67" xfId="15" applyFont="1" applyFill="1" applyBorder="1" applyAlignment="1">
      <alignment horizontal="center" vertical="top" textRotation="255"/>
    </xf>
    <xf numFmtId="0" fontId="31" fillId="16" borderId="0" xfId="15" applyFont="1" applyFill="1" applyAlignment="1">
      <alignment vertical="top" textRotation="255"/>
    </xf>
    <xf numFmtId="0" fontId="29" fillId="16" borderId="0" xfId="15" applyFont="1" applyFill="1" applyAlignment="1">
      <alignment vertical="top" textRotation="255" shrinkToFit="1"/>
    </xf>
    <xf numFmtId="0" fontId="31" fillId="16" borderId="0" xfId="15" applyFont="1" applyFill="1" applyAlignment="1">
      <alignment horizontal="center" vertical="top" textRotation="255"/>
    </xf>
    <xf numFmtId="0" fontId="31" fillId="16" borderId="7" xfId="15" applyFont="1" applyFill="1" applyBorder="1" applyAlignment="1">
      <alignment horizontal="center" vertical="top" textRotation="255"/>
    </xf>
    <xf numFmtId="0" fontId="36" fillId="0" borderId="4" xfId="15" applyFont="1" applyBorder="1" applyAlignment="1">
      <alignment horizontal="center" vertical="center" shrinkToFit="1"/>
    </xf>
    <xf numFmtId="0" fontId="36" fillId="0" borderId="74" xfId="15" applyFont="1" applyBorder="1" applyAlignment="1" applyProtection="1">
      <alignment horizontal="center" vertical="center" shrinkToFit="1"/>
      <protection locked="0"/>
    </xf>
    <xf numFmtId="0" fontId="36" fillId="0" borderId="75" xfId="15" applyFont="1" applyBorder="1" applyAlignment="1" applyProtection="1">
      <alignment horizontal="center" vertical="center" shrinkToFit="1"/>
      <protection locked="0"/>
    </xf>
    <xf numFmtId="0" fontId="36" fillId="0" borderId="74" xfId="15" applyFont="1" applyBorder="1" applyAlignment="1" applyProtection="1">
      <alignment vertical="center" shrinkToFit="1"/>
      <protection locked="0"/>
    </xf>
    <xf numFmtId="0" fontId="36" fillId="0" borderId="76" xfId="15" applyFont="1" applyBorder="1" applyAlignment="1" applyProtection="1">
      <alignment horizontal="center" vertical="center" shrinkToFit="1"/>
      <protection locked="0"/>
    </xf>
    <xf numFmtId="0" fontId="36" fillId="16" borderId="74" xfId="15" applyFont="1" applyFill="1" applyBorder="1" applyAlignment="1" applyProtection="1">
      <alignment horizontal="center" vertical="center" shrinkToFit="1"/>
      <protection locked="0"/>
    </xf>
    <xf numFmtId="0" fontId="36" fillId="16" borderId="75" xfId="15" applyFont="1" applyFill="1" applyBorder="1" applyAlignment="1" applyProtection="1">
      <alignment horizontal="center" vertical="center" shrinkToFit="1"/>
      <protection locked="0"/>
    </xf>
    <xf numFmtId="0" fontId="36" fillId="0" borderId="77" xfId="15" applyFont="1" applyBorder="1" applyAlignment="1" applyProtection="1">
      <alignment horizontal="center" vertical="center" shrinkToFit="1"/>
      <protection locked="0"/>
    </xf>
    <xf numFmtId="49" fontId="36" fillId="0" borderId="74" xfId="15" applyNumberFormat="1" applyFont="1" applyBorder="1" applyAlignment="1" applyProtection="1">
      <alignment horizontal="center" vertical="center" shrinkToFit="1"/>
      <protection locked="0"/>
    </xf>
    <xf numFmtId="0" fontId="4" fillId="0" borderId="74" xfId="15" applyFont="1" applyBorder="1" applyAlignment="1" applyProtection="1">
      <alignment horizontal="center" vertical="center" shrinkToFit="1"/>
      <protection locked="0"/>
    </xf>
    <xf numFmtId="0" fontId="4" fillId="0" borderId="78" xfId="15" applyFont="1" applyBorder="1" applyAlignment="1" applyProtection="1">
      <alignment horizontal="center" vertical="center" shrinkToFit="1"/>
      <protection locked="0"/>
    </xf>
    <xf numFmtId="0" fontId="4" fillId="0" borderId="76" xfId="15" applyFont="1" applyBorder="1" applyAlignment="1" applyProtection="1">
      <alignment horizontal="center" vertical="center" shrinkToFit="1"/>
      <protection locked="0"/>
    </xf>
    <xf numFmtId="0" fontId="36" fillId="0" borderId="78" xfId="15" applyFont="1" applyBorder="1" applyAlignment="1" applyProtection="1">
      <alignment horizontal="center" vertical="center" shrinkToFit="1"/>
      <protection locked="0"/>
    </xf>
    <xf numFmtId="0" fontId="36" fillId="0" borderId="0" xfId="15" applyFont="1" applyAlignment="1" applyProtection="1">
      <alignment horizontal="center" vertical="center" shrinkToFit="1"/>
      <protection locked="0"/>
    </xf>
    <xf numFmtId="0" fontId="36" fillId="17" borderId="3" xfId="15" applyFont="1" applyFill="1" applyBorder="1" applyAlignment="1">
      <alignment horizontal="center" vertical="center" shrinkToFit="1"/>
    </xf>
    <xf numFmtId="0" fontId="36" fillId="17" borderId="77" xfId="15" applyFont="1" applyFill="1" applyBorder="1" applyAlignment="1">
      <alignment horizontal="center" vertical="center" shrinkToFit="1"/>
    </xf>
    <xf numFmtId="0" fontId="36" fillId="17" borderId="78" xfId="15" applyFont="1" applyFill="1" applyBorder="1" applyAlignment="1">
      <alignment horizontal="center" vertical="center" shrinkToFit="1"/>
    </xf>
    <xf numFmtId="0" fontId="36" fillId="17" borderId="74" xfId="15" applyFont="1" applyFill="1" applyBorder="1" applyAlignment="1">
      <alignment horizontal="center" vertical="center" shrinkToFit="1"/>
    </xf>
    <xf numFmtId="0" fontId="4" fillId="17" borderId="78" xfId="15" applyFont="1" applyFill="1" applyBorder="1" applyAlignment="1">
      <alignment horizontal="center" vertical="center" shrinkToFit="1"/>
    </xf>
    <xf numFmtId="0" fontId="36" fillId="17" borderId="24" xfId="15" applyFont="1" applyFill="1" applyBorder="1" applyAlignment="1">
      <alignment horizontal="center" vertical="center" shrinkToFit="1"/>
    </xf>
    <xf numFmtId="0" fontId="36" fillId="17" borderId="4" xfId="15" applyFont="1" applyFill="1" applyBorder="1" applyAlignment="1">
      <alignment horizontal="center" vertical="center" shrinkToFit="1"/>
    </xf>
    <xf numFmtId="0" fontId="36" fillId="17" borderId="75" xfId="15" applyFont="1" applyFill="1" applyBorder="1" applyAlignment="1">
      <alignment horizontal="center" vertical="center" shrinkToFit="1"/>
    </xf>
    <xf numFmtId="0" fontId="36" fillId="17" borderId="76" xfId="15" applyFont="1" applyFill="1" applyBorder="1" applyAlignment="1">
      <alignment horizontal="center" vertical="center" shrinkToFit="1"/>
    </xf>
    <xf numFmtId="0" fontId="36" fillId="0" borderId="62" xfId="15" applyFont="1" applyBorder="1" applyAlignment="1">
      <alignment horizontal="center" vertical="center" shrinkToFit="1"/>
    </xf>
    <xf numFmtId="0" fontId="36" fillId="19" borderId="74" xfId="15" applyFont="1" applyFill="1" applyBorder="1" applyAlignment="1">
      <alignment horizontal="center" vertical="center" shrinkToFit="1"/>
    </xf>
    <xf numFmtId="0" fontId="36" fillId="16" borderId="75" xfId="15" applyFont="1" applyFill="1" applyBorder="1" applyAlignment="1">
      <alignment horizontal="center" vertical="center" shrinkToFit="1"/>
    </xf>
    <xf numFmtId="0" fontId="36" fillId="16" borderId="74" xfId="15" applyFont="1" applyFill="1" applyBorder="1" applyAlignment="1">
      <alignment horizontal="center" vertical="center" shrinkToFit="1"/>
    </xf>
    <xf numFmtId="0" fontId="36" fillId="19" borderId="74" xfId="15" applyFont="1" applyFill="1" applyBorder="1" applyAlignment="1" applyProtection="1">
      <alignment horizontal="center" vertical="center" shrinkToFit="1"/>
      <protection locked="0"/>
    </xf>
    <xf numFmtId="0" fontId="36" fillId="16" borderId="74" xfId="15" applyFont="1" applyFill="1" applyBorder="1" applyAlignment="1">
      <alignment vertical="center" shrinkToFit="1"/>
    </xf>
    <xf numFmtId="0" fontId="36" fillId="19" borderId="76" xfId="15" applyFont="1" applyFill="1" applyBorder="1" applyAlignment="1">
      <alignment horizontal="center" vertical="center" shrinkToFit="1"/>
    </xf>
    <xf numFmtId="0" fontId="36" fillId="19" borderId="75" xfId="15" applyFont="1" applyFill="1" applyBorder="1" applyAlignment="1" applyProtection="1">
      <alignment horizontal="center" vertical="center" shrinkToFit="1"/>
      <protection locked="0"/>
    </xf>
    <xf numFmtId="0" fontId="36" fillId="0" borderId="74" xfId="15" applyFont="1" applyBorder="1" applyAlignment="1">
      <alignment horizontal="center" vertical="center"/>
    </xf>
    <xf numFmtId="0" fontId="36" fillId="0" borderId="74" xfId="15" applyFont="1" applyBorder="1" applyAlignment="1">
      <alignment horizontal="center" vertical="center" shrinkToFit="1"/>
    </xf>
    <xf numFmtId="0" fontId="36" fillId="16" borderId="77" xfId="15" applyFont="1" applyFill="1" applyBorder="1" applyAlignment="1">
      <alignment horizontal="center" vertical="center" shrinkToFit="1"/>
    </xf>
    <xf numFmtId="0" fontId="36" fillId="16" borderId="76" xfId="15" applyFont="1" applyFill="1" applyBorder="1" applyAlignment="1">
      <alignment horizontal="center" vertical="center" shrinkToFit="1"/>
    </xf>
    <xf numFmtId="0" fontId="4" fillId="19" borderId="74" xfId="15" applyFont="1" applyFill="1" applyBorder="1" applyAlignment="1">
      <alignment horizontal="center" vertical="center" shrinkToFit="1"/>
    </xf>
    <xf numFmtId="0" fontId="4" fillId="19" borderId="78" xfId="15" applyFont="1" applyFill="1" applyBorder="1" applyAlignment="1">
      <alignment horizontal="center" vertical="center" shrinkToFit="1"/>
    </xf>
    <xf numFmtId="0" fontId="4" fillId="16" borderId="74" xfId="15" applyFont="1" applyFill="1" applyBorder="1" applyAlignment="1">
      <alignment horizontal="center" vertical="center" shrinkToFit="1"/>
    </xf>
    <xf numFmtId="0" fontId="4" fillId="16" borderId="76" xfId="15" applyFont="1" applyFill="1" applyBorder="1" applyAlignment="1">
      <alignment horizontal="center" vertical="center" shrinkToFit="1"/>
    </xf>
    <xf numFmtId="0" fontId="36" fillId="19" borderId="78" xfId="15" applyFont="1" applyFill="1" applyBorder="1" applyAlignment="1">
      <alignment horizontal="center" vertical="center" shrinkToFit="1"/>
    </xf>
    <xf numFmtId="0" fontId="36" fillId="13" borderId="75" xfId="15" applyFont="1" applyFill="1" applyBorder="1" applyAlignment="1" applyProtection="1">
      <alignment horizontal="center" vertical="center" shrinkToFit="1"/>
      <protection locked="0"/>
    </xf>
    <xf numFmtId="0" fontId="36" fillId="13" borderId="74" xfId="15" applyFont="1" applyFill="1" applyBorder="1" applyAlignment="1" applyProtection="1">
      <alignment horizontal="center" vertical="center" shrinkToFit="1"/>
      <protection locked="0"/>
    </xf>
    <xf numFmtId="0" fontId="4" fillId="17" borderId="76" xfId="15" applyFont="1" applyFill="1" applyBorder="1" applyAlignment="1">
      <alignment horizontal="center" vertical="center" shrinkToFit="1"/>
    </xf>
    <xf numFmtId="0" fontId="36" fillId="19" borderId="4" xfId="15" applyFont="1" applyFill="1" applyBorder="1" applyAlignment="1">
      <alignment horizontal="center" vertical="center" shrinkToFit="1"/>
    </xf>
    <xf numFmtId="0" fontId="36" fillId="19" borderId="75" xfId="15" applyFont="1" applyFill="1" applyBorder="1" applyAlignment="1">
      <alignment horizontal="center" vertical="center" shrinkToFit="1"/>
    </xf>
    <xf numFmtId="0" fontId="36" fillId="17" borderId="10" xfId="15" applyFont="1" applyFill="1" applyBorder="1" applyAlignment="1">
      <alignment horizontal="center" vertical="center" shrinkToFit="1"/>
    </xf>
    <xf numFmtId="0" fontId="29" fillId="16" borderId="0" xfId="15" applyFont="1" applyFill="1" applyProtection="1">
      <protection locked="0"/>
    </xf>
    <xf numFmtId="0" fontId="29" fillId="14" borderId="0" xfId="15" applyFont="1" applyFill="1" applyProtection="1">
      <protection locked="0"/>
    </xf>
    <xf numFmtId="0" fontId="0" fillId="0" borderId="0" xfId="16" applyFont="1"/>
    <xf numFmtId="0" fontId="0" fillId="17" borderId="0" xfId="16" applyFont="1" applyFill="1"/>
    <xf numFmtId="0" fontId="0" fillId="0" borderId="0" xfId="16" applyFont="1" applyAlignment="1">
      <alignment horizontal="right"/>
    </xf>
    <xf numFmtId="0" fontId="29" fillId="8" borderId="4" xfId="16" applyFont="1" applyFill="1" applyBorder="1" applyAlignment="1" applyProtection="1">
      <alignment vertical="center"/>
      <protection locked="0"/>
    </xf>
    <xf numFmtId="0" fontId="0" fillId="0" borderId="35" xfId="11" applyFont="1" applyBorder="1">
      <alignment vertical="center"/>
    </xf>
    <xf numFmtId="0" fontId="0" fillId="0" borderId="6" xfId="11" applyFont="1" applyBorder="1">
      <alignment vertical="center"/>
    </xf>
    <xf numFmtId="0" fontId="6" fillId="0" borderId="18" xfId="11" applyFont="1" applyBorder="1" applyAlignment="1">
      <alignment vertical="center" wrapText="1"/>
    </xf>
    <xf numFmtId="0" fontId="11" fillId="0" borderId="31" xfId="11" applyFont="1" applyBorder="1" applyAlignment="1">
      <alignment horizontal="center" vertical="center" wrapText="1"/>
    </xf>
    <xf numFmtId="0" fontId="12" fillId="0" borderId="31" xfId="11" applyFont="1" applyBorder="1" applyAlignment="1">
      <alignment horizontal="distributed" vertical="center"/>
    </xf>
    <xf numFmtId="0" fontId="11" fillId="0" borderId="7" xfId="11" applyFont="1" applyBorder="1" applyAlignment="1">
      <alignment horizontal="center" vertical="center" wrapText="1"/>
    </xf>
    <xf numFmtId="0" fontId="11" fillId="0" borderId="19" xfId="11" applyFont="1" applyBorder="1" applyAlignment="1">
      <alignment horizontal="center" vertical="center" wrapText="1"/>
    </xf>
    <xf numFmtId="0" fontId="0" fillId="0" borderId="35" xfId="11" applyFont="1" applyBorder="1" applyAlignment="1">
      <alignment horizontal="distributed" vertical="center"/>
    </xf>
    <xf numFmtId="0" fontId="11" fillId="0" borderId="0" xfId="11" applyFont="1" applyAlignment="1">
      <alignment horizontal="center" vertical="center" wrapText="1"/>
    </xf>
    <xf numFmtId="0" fontId="12" fillId="0" borderId="30" xfId="11" applyFont="1" applyBorder="1" applyAlignment="1">
      <alignment vertical="center" shrinkToFit="1"/>
    </xf>
    <xf numFmtId="0" fontId="12" fillId="0" borderId="0" xfId="11" applyFont="1" applyAlignment="1">
      <alignment vertical="top" textRotation="255"/>
    </xf>
    <xf numFmtId="0" fontId="6" fillId="0" borderId="0" xfId="11" applyFont="1" applyAlignment="1">
      <alignment vertical="center" wrapText="1"/>
    </xf>
    <xf numFmtId="0" fontId="12" fillId="0" borderId="0" xfId="17" applyFont="1">
      <alignment vertical="center"/>
    </xf>
    <xf numFmtId="0" fontId="12" fillId="0" borderId="0" xfId="17" applyFont="1" applyAlignment="1">
      <alignment horizontal="center" vertical="center"/>
    </xf>
    <xf numFmtId="0" fontId="19" fillId="0" borderId="0" xfId="17" applyFont="1">
      <alignment vertical="center"/>
    </xf>
    <xf numFmtId="0" fontId="4" fillId="13" borderId="7" xfId="18" applyFont="1" applyFill="1" applyBorder="1" applyAlignment="1" applyProtection="1">
      <alignment horizontal="center" vertical="center"/>
      <protection locked="0"/>
    </xf>
    <xf numFmtId="0" fontId="12" fillId="0" borderId="0" xfId="17" applyFont="1" applyAlignment="1">
      <alignment vertical="center" shrinkToFit="1"/>
    </xf>
    <xf numFmtId="0" fontId="12" fillId="0" borderId="6" xfId="17" applyFont="1" applyBorder="1" applyAlignment="1">
      <alignment horizontal="left" vertical="center"/>
    </xf>
    <xf numFmtId="0" fontId="12" fillId="0" borderId="6" xfId="17" applyFont="1" applyBorder="1" applyAlignment="1">
      <alignment horizontal="center" vertical="center"/>
    </xf>
    <xf numFmtId="0" fontId="12" fillId="0" borderId="30" xfId="17" applyFont="1" applyBorder="1" applyAlignment="1">
      <alignment horizontal="center" vertical="center"/>
    </xf>
    <xf numFmtId="0" fontId="12" fillId="0" borderId="18" xfId="17" applyFont="1" applyBorder="1" applyAlignment="1">
      <alignment horizontal="center" vertical="center"/>
    </xf>
    <xf numFmtId="0" fontId="12" fillId="0" borderId="0" xfId="17" applyFont="1" applyAlignment="1">
      <alignment horizontal="left" vertical="center"/>
    </xf>
    <xf numFmtId="0" fontId="4" fillId="13" borderId="1" xfId="18" applyFont="1" applyFill="1" applyBorder="1" applyAlignment="1" applyProtection="1">
      <alignment horizontal="center" vertical="center"/>
      <protection locked="0"/>
    </xf>
    <xf numFmtId="0" fontId="12" fillId="0" borderId="20" xfId="17" applyFont="1" applyBorder="1" applyAlignment="1">
      <alignment horizontal="left" vertical="center"/>
    </xf>
    <xf numFmtId="0" fontId="12" fillId="0" borderId="20" xfId="17" applyFont="1" applyBorder="1" applyAlignment="1">
      <alignment horizontal="center" vertical="center"/>
    </xf>
    <xf numFmtId="0" fontId="12" fillId="0" borderId="5" xfId="17" applyFont="1" applyBorder="1" applyAlignment="1">
      <alignment horizontal="center" vertical="center"/>
    </xf>
    <xf numFmtId="0" fontId="12" fillId="0" borderId="11" xfId="17" applyFont="1" applyBorder="1" applyAlignment="1">
      <alignment horizontal="left" vertical="center"/>
    </xf>
    <xf numFmtId="0" fontId="19" fillId="0" borderId="5" xfId="17" applyFont="1" applyBorder="1">
      <alignment vertical="center"/>
    </xf>
    <xf numFmtId="0" fontId="12" fillId="0" borderId="7" xfId="17" applyFont="1" applyBorder="1" applyAlignment="1">
      <alignment horizontal="left" vertical="center"/>
    </xf>
    <xf numFmtId="0" fontId="7" fillId="0" borderId="0" xfId="17" applyFont="1">
      <alignment vertical="center"/>
    </xf>
    <xf numFmtId="0" fontId="7" fillId="0" borderId="6" xfId="17" applyFont="1" applyBorder="1">
      <alignment vertical="center"/>
    </xf>
    <xf numFmtId="0" fontId="12" fillId="0" borderId="0" xfId="17" applyFont="1" applyAlignment="1">
      <alignment horizontal="left" vertical="top" wrapText="1"/>
    </xf>
    <xf numFmtId="0" fontId="12" fillId="0" borderId="20" xfId="17" applyFont="1" applyBorder="1" applyAlignment="1">
      <alignment horizontal="right" vertical="center"/>
    </xf>
    <xf numFmtId="0" fontId="12" fillId="0" borderId="0" xfId="17" applyFont="1" applyAlignment="1">
      <alignment horizontal="right" vertical="center"/>
    </xf>
    <xf numFmtId="0" fontId="4" fillId="13" borderId="0" xfId="18" applyFont="1" applyFill="1" applyAlignment="1" applyProtection="1">
      <alignment horizontal="center" vertical="center"/>
      <protection locked="0"/>
    </xf>
    <xf numFmtId="0" fontId="19" fillId="0" borderId="18" xfId="17" applyFont="1" applyBorder="1">
      <alignment vertical="center"/>
    </xf>
    <xf numFmtId="0" fontId="4" fillId="0" borderId="7" xfId="18" applyFont="1" applyBorder="1" applyAlignment="1" applyProtection="1">
      <alignment horizontal="center" vertical="center"/>
      <protection locked="0"/>
    </xf>
    <xf numFmtId="0" fontId="17" fillId="0" borderId="11" xfId="17" applyFont="1" applyBorder="1" applyAlignment="1">
      <alignment horizontal="center" vertical="center"/>
    </xf>
    <xf numFmtId="0" fontId="19" fillId="0" borderId="6" xfId="17" applyFont="1" applyBorder="1">
      <alignment vertical="center"/>
    </xf>
    <xf numFmtId="0" fontId="19" fillId="0" borderId="30" xfId="17" applyFont="1" applyBorder="1">
      <alignment vertical="center"/>
    </xf>
    <xf numFmtId="0" fontId="19" fillId="0" borderId="32" xfId="17" applyFont="1" applyBorder="1">
      <alignment vertical="center"/>
    </xf>
    <xf numFmtId="0" fontId="4" fillId="0" borderId="0" xfId="18" applyFont="1" applyAlignment="1" applyProtection="1">
      <alignment horizontal="center" vertical="center"/>
      <protection locked="0"/>
    </xf>
    <xf numFmtId="0" fontId="19" fillId="0" borderId="20" xfId="17" applyFont="1" applyBorder="1">
      <alignment vertical="center"/>
    </xf>
    <xf numFmtId="0" fontId="4" fillId="0" borderId="1" xfId="18" applyFont="1" applyBorder="1" applyAlignment="1" applyProtection="1">
      <alignment horizontal="center" vertical="center"/>
      <protection locked="0"/>
    </xf>
    <xf numFmtId="0" fontId="25" fillId="0" borderId="0" xfId="17" applyFont="1">
      <alignment vertical="center"/>
    </xf>
    <xf numFmtId="0" fontId="25" fillId="0" borderId="6" xfId="17" applyFont="1" applyBorder="1">
      <alignment vertical="center"/>
    </xf>
    <xf numFmtId="0" fontId="19" fillId="0" borderId="0" xfId="17" applyFont="1" applyAlignment="1">
      <alignment horizontal="center" vertical="center"/>
    </xf>
    <xf numFmtId="0" fontId="19" fillId="0" borderId="0" xfId="17" applyFont="1" applyAlignment="1">
      <alignment horizontal="left" vertical="center"/>
    </xf>
    <xf numFmtId="0" fontId="25" fillId="0" borderId="20" xfId="17" applyFont="1" applyBorder="1">
      <alignment vertical="center"/>
    </xf>
    <xf numFmtId="0" fontId="7" fillId="0" borderId="0" xfId="18" applyFont="1" applyAlignment="1">
      <alignment horizontal="center" vertical="center"/>
    </xf>
    <xf numFmtId="0" fontId="4" fillId="0" borderId="11" xfId="18" applyFont="1" applyBorder="1" applyAlignment="1" applyProtection="1">
      <alignment horizontal="center" vertical="center"/>
      <protection locked="0"/>
    </xf>
    <xf numFmtId="0" fontId="19" fillId="0" borderId="20" xfId="17" applyFont="1" applyBorder="1" applyAlignment="1">
      <alignment horizontal="left" vertical="center"/>
    </xf>
    <xf numFmtId="0" fontId="19" fillId="0" borderId="0" xfId="17" applyFont="1" applyAlignment="1">
      <alignment horizontal="right" vertical="center"/>
    </xf>
    <xf numFmtId="0" fontId="4" fillId="0" borderId="20" xfId="18" applyFont="1" applyBorder="1" applyAlignment="1" applyProtection="1">
      <alignment horizontal="center" vertical="center"/>
      <protection locked="0"/>
    </xf>
    <xf numFmtId="0" fontId="19" fillId="0" borderId="20" xfId="17" applyFont="1" applyBorder="1" applyAlignment="1">
      <alignment horizontal="right" vertical="center"/>
    </xf>
    <xf numFmtId="0" fontId="4" fillId="0" borderId="6" xfId="18" applyFont="1" applyBorder="1" applyAlignment="1" applyProtection="1">
      <alignment horizontal="center" vertical="center"/>
      <protection locked="0"/>
    </xf>
    <xf numFmtId="0" fontId="19" fillId="0" borderId="6" xfId="17" applyFont="1" applyBorder="1" applyAlignment="1">
      <alignment horizontal="left" vertical="center"/>
    </xf>
    <xf numFmtId="0" fontId="19" fillId="0" borderId="6" xfId="17" applyFont="1" applyBorder="1" applyAlignment="1">
      <alignment horizontal="right" vertical="center"/>
    </xf>
    <xf numFmtId="0" fontId="19" fillId="0" borderId="0" xfId="17" applyFont="1" applyAlignment="1" applyProtection="1">
      <alignment horizontal="center" vertical="center"/>
      <protection locked="0"/>
    </xf>
    <xf numFmtId="0" fontId="19" fillId="0" borderId="0" xfId="17" applyFont="1" applyAlignment="1" applyProtection="1">
      <alignment horizontal="center" vertical="center" shrinkToFit="1"/>
      <protection locked="0"/>
    </xf>
    <xf numFmtId="0" fontId="4" fillId="13" borderId="20" xfId="18" applyFont="1" applyFill="1" applyBorder="1" applyAlignment="1" applyProtection="1">
      <alignment horizontal="center" vertical="center"/>
      <protection locked="0"/>
    </xf>
    <xf numFmtId="0" fontId="12" fillId="0" borderId="0" xfId="11" applyFont="1" applyAlignment="1">
      <alignment horizontal="left" vertical="top" wrapText="1"/>
    </xf>
    <xf numFmtId="0" fontId="7" fillId="0" borderId="20" xfId="17" applyFont="1" applyBorder="1">
      <alignment vertical="center"/>
    </xf>
    <xf numFmtId="0" fontId="0" fillId="0" borderId="11" xfId="11" applyFont="1" applyBorder="1">
      <alignment vertical="center"/>
    </xf>
    <xf numFmtId="0" fontId="12" fillId="0" borderId="5" xfId="11" applyFont="1" applyBorder="1" applyAlignment="1">
      <alignment vertical="center" shrinkToFit="1"/>
    </xf>
    <xf numFmtId="0" fontId="12" fillId="0" borderId="107" xfId="11" applyFont="1" applyBorder="1" applyAlignment="1">
      <alignment horizontal="left" vertical="center"/>
    </xf>
    <xf numFmtId="0" fontId="12" fillId="0" borderId="109" xfId="11" applyFont="1" applyBorder="1" applyAlignment="1">
      <alignment horizontal="left" vertical="center"/>
    </xf>
    <xf numFmtId="0" fontId="12" fillId="0" borderId="109" xfId="17" applyFont="1" applyBorder="1" applyAlignment="1">
      <alignment horizontal="left" vertical="center"/>
    </xf>
    <xf numFmtId="0" fontId="12" fillId="0" borderId="109" xfId="17" applyFont="1" applyBorder="1" applyAlignment="1">
      <alignment horizontal="center" vertical="center"/>
    </xf>
    <xf numFmtId="0" fontId="19" fillId="0" borderId="110" xfId="17" applyFont="1" applyBorder="1">
      <alignment vertical="center"/>
    </xf>
    <xf numFmtId="0" fontId="4" fillId="0" borderId="35" xfId="18" applyFont="1" applyBorder="1" applyAlignment="1" applyProtection="1">
      <alignment horizontal="center" vertical="center"/>
      <protection locked="0"/>
    </xf>
    <xf numFmtId="0" fontId="19" fillId="0" borderId="35" xfId="17" applyFont="1" applyBorder="1">
      <alignment vertical="center"/>
    </xf>
    <xf numFmtId="0" fontId="19" fillId="0" borderId="35" xfId="17" applyFont="1" applyBorder="1" applyAlignment="1">
      <alignment horizontal="right" vertical="center"/>
    </xf>
    <xf numFmtId="0" fontId="19" fillId="0" borderId="35" xfId="17" applyFont="1" applyBorder="1" applyAlignment="1" applyProtection="1">
      <alignment horizontal="center" vertical="center" shrinkToFit="1"/>
      <protection locked="0"/>
    </xf>
    <xf numFmtId="0" fontId="12" fillId="0" borderId="32" xfId="11" applyFont="1" applyBorder="1" applyAlignment="1">
      <alignment vertical="center" shrinkToFit="1"/>
    </xf>
    <xf numFmtId="0" fontId="11" fillId="0" borderId="35" xfId="11" applyFont="1" applyBorder="1" applyAlignment="1">
      <alignment horizontal="center" vertical="center" wrapText="1"/>
    </xf>
    <xf numFmtId="0" fontId="11" fillId="0" borderId="39" xfId="11" applyFont="1" applyBorder="1" applyAlignment="1">
      <alignment horizontal="center" vertical="center" wrapText="1"/>
    </xf>
    <xf numFmtId="0" fontId="12" fillId="0" borderId="107" xfId="17" applyFont="1" applyBorder="1" applyAlignment="1">
      <alignment horizontal="left" vertical="center"/>
    </xf>
    <xf numFmtId="0" fontId="12" fillId="0" borderId="107" xfId="17" applyFont="1" applyBorder="1" applyAlignment="1">
      <alignment horizontal="center" vertical="center"/>
    </xf>
    <xf numFmtId="0" fontId="19" fillId="0" borderId="112" xfId="17" applyFont="1" applyBorder="1">
      <alignment vertical="center"/>
    </xf>
    <xf numFmtId="0" fontId="19" fillId="0" borderId="33" xfId="11" applyFont="1" applyBorder="1">
      <alignment vertical="center"/>
    </xf>
    <xf numFmtId="0" fontId="0" fillId="0" borderId="32" xfId="11" applyFont="1" applyBorder="1" applyAlignment="1">
      <alignment horizontal="distributed" vertical="center"/>
    </xf>
    <xf numFmtId="0" fontId="11" fillId="0" borderId="11" xfId="11" applyFont="1" applyBorder="1" applyAlignment="1">
      <alignment horizontal="center" vertical="center" wrapText="1"/>
    </xf>
    <xf numFmtId="0" fontId="11" fillId="0" borderId="20" xfId="11" applyFont="1" applyBorder="1" applyAlignment="1">
      <alignment horizontal="center" vertical="center" wrapText="1"/>
    </xf>
    <xf numFmtId="0" fontId="11" fillId="0" borderId="44" xfId="11" applyFont="1" applyBorder="1" applyAlignment="1">
      <alignment horizontal="center" vertical="center" wrapText="1"/>
    </xf>
    <xf numFmtId="0" fontId="16" fillId="13" borderId="7" xfId="11" applyFont="1" applyFill="1" applyBorder="1" applyAlignment="1" applyProtection="1">
      <alignment horizontal="center" vertical="center"/>
      <protection locked="0"/>
    </xf>
    <xf numFmtId="0" fontId="16" fillId="13" borderId="19" xfId="11" applyFont="1" applyFill="1" applyBorder="1" applyAlignment="1" applyProtection="1">
      <alignment horizontal="center" vertical="center"/>
      <protection locked="0"/>
    </xf>
    <xf numFmtId="0" fontId="16" fillId="13" borderId="0" xfId="11" applyFont="1" applyFill="1" applyAlignment="1" applyProtection="1">
      <alignment horizontal="center" vertical="center"/>
      <protection locked="0"/>
    </xf>
    <xf numFmtId="49" fontId="19" fillId="0" borderId="0" xfId="11" applyNumberFormat="1" applyFont="1" applyAlignment="1">
      <alignment horizontal="left" vertical="center"/>
    </xf>
    <xf numFmtId="0" fontId="12" fillId="0" borderId="0" xfId="17" applyFont="1" applyAlignment="1">
      <alignment horizontal="distributed" vertical="top" wrapText="1"/>
    </xf>
    <xf numFmtId="0" fontId="12" fillId="0" borderId="18" xfId="17" applyFont="1" applyBorder="1" applyAlignment="1">
      <alignment horizontal="distributed" vertical="top" wrapText="1"/>
    </xf>
    <xf numFmtId="0" fontId="12" fillId="0" borderId="35" xfId="17" applyFont="1" applyBorder="1" applyAlignment="1">
      <alignment horizontal="distributed" vertical="top" wrapText="1"/>
    </xf>
    <xf numFmtId="0" fontId="12" fillId="0" borderId="32" xfId="17" applyFont="1" applyBorder="1" applyAlignment="1">
      <alignment horizontal="distributed" vertical="top" wrapText="1"/>
    </xf>
    <xf numFmtId="49" fontId="12" fillId="0" borderId="7" xfId="11" applyNumberFormat="1" applyFont="1" applyBorder="1" applyAlignment="1">
      <alignment horizontal="left" vertical="center"/>
    </xf>
    <xf numFmtId="49" fontId="12" fillId="0" borderId="0" xfId="11" applyNumberFormat="1" applyFont="1" applyAlignment="1">
      <alignment horizontal="left" vertical="center"/>
    </xf>
    <xf numFmtId="0" fontId="12" fillId="0" borderId="113" xfId="11" applyFont="1" applyBorder="1" applyAlignment="1">
      <alignment horizontal="left" vertical="center"/>
    </xf>
    <xf numFmtId="0" fontId="12" fillId="0" borderId="113" xfId="11" applyFont="1" applyBorder="1">
      <alignment vertical="center"/>
    </xf>
    <xf numFmtId="0" fontId="4" fillId="23" borderId="7" xfId="12" applyFont="1" applyFill="1" applyBorder="1" applyAlignment="1">
      <alignment horizontal="center" vertical="center"/>
    </xf>
    <xf numFmtId="0" fontId="4" fillId="23" borderId="29" xfId="12" applyFont="1" applyFill="1" applyBorder="1" applyAlignment="1">
      <alignment horizontal="center" vertical="center"/>
    </xf>
    <xf numFmtId="0" fontId="4" fillId="23" borderId="0" xfId="12" applyFont="1" applyFill="1" applyAlignment="1">
      <alignment horizontal="center" vertical="center"/>
    </xf>
    <xf numFmtId="0" fontId="4" fillId="23" borderId="25" xfId="12" applyFont="1" applyFill="1" applyBorder="1" applyAlignment="1">
      <alignment horizontal="center" vertical="center"/>
    </xf>
    <xf numFmtId="0" fontId="4" fillId="23" borderId="27" xfId="12" applyFont="1" applyFill="1" applyBorder="1" applyAlignment="1">
      <alignment horizontal="center" vertical="center"/>
    </xf>
    <xf numFmtId="0" fontId="4" fillId="23" borderId="40" xfId="12" applyFont="1" applyFill="1" applyBorder="1" applyAlignment="1">
      <alignment horizontal="center" vertical="center"/>
    </xf>
    <xf numFmtId="0" fontId="4" fillId="23" borderId="28" xfId="12" applyFont="1" applyFill="1" applyBorder="1" applyAlignment="1">
      <alignment horizontal="center" vertical="center"/>
    </xf>
    <xf numFmtId="0" fontId="4" fillId="23" borderId="6" xfId="12" applyFont="1" applyFill="1" applyBorder="1" applyAlignment="1">
      <alignment horizontal="center" vertical="center"/>
    </xf>
    <xf numFmtId="0" fontId="4" fillId="23" borderId="6" xfId="12" applyFont="1" applyFill="1" applyBorder="1" applyAlignment="1">
      <alignment horizontal="center" vertical="center" shrinkToFit="1"/>
    </xf>
    <xf numFmtId="0" fontId="4" fillId="23" borderId="0" xfId="12" applyFont="1" applyFill="1" applyAlignment="1">
      <alignment horizontal="center" vertical="center" shrinkToFit="1"/>
    </xf>
    <xf numFmtId="0" fontId="4" fillId="23" borderId="3" xfId="12" applyFont="1" applyFill="1" applyBorder="1" applyAlignment="1">
      <alignment horizontal="center" vertical="center"/>
    </xf>
    <xf numFmtId="0" fontId="4" fillId="23" borderId="11" xfId="12" applyFont="1" applyFill="1" applyBorder="1" applyAlignment="1">
      <alignment horizontal="center" vertical="center"/>
    </xf>
    <xf numFmtId="0" fontId="4" fillId="23" borderId="16" xfId="12" applyFont="1" applyFill="1" applyBorder="1" applyAlignment="1">
      <alignment horizontal="center" vertical="center"/>
    </xf>
    <xf numFmtId="0" fontId="4" fillId="23" borderId="114" xfId="12" applyFont="1" applyFill="1" applyBorder="1" applyAlignment="1">
      <alignment horizontal="center" vertical="center"/>
    </xf>
    <xf numFmtId="0" fontId="4" fillId="23" borderId="1" xfId="12" applyFont="1" applyFill="1" applyBorder="1" applyAlignment="1">
      <alignment horizontal="center" vertical="center"/>
    </xf>
    <xf numFmtId="0" fontId="4" fillId="23" borderId="21" xfId="12" applyFont="1" applyFill="1" applyBorder="1" applyAlignment="1">
      <alignment horizontal="center" vertical="center"/>
    </xf>
    <xf numFmtId="0" fontId="4" fillId="23" borderId="20" xfId="12" applyFont="1" applyFill="1" applyBorder="1" applyAlignment="1">
      <alignment horizontal="center" vertical="center"/>
    </xf>
    <xf numFmtId="0" fontId="4" fillId="23" borderId="0" xfId="18" applyFont="1" applyFill="1" applyAlignment="1">
      <alignment horizontal="center" vertical="center"/>
    </xf>
    <xf numFmtId="0" fontId="4" fillId="23" borderId="20" xfId="18" applyFont="1" applyFill="1" applyBorder="1" applyAlignment="1">
      <alignment horizontal="center" vertical="center"/>
    </xf>
    <xf numFmtId="0" fontId="4" fillId="23" borderId="20" xfId="18" applyFont="1" applyFill="1" applyBorder="1" applyAlignment="1" applyProtection="1">
      <alignment horizontal="center" vertical="center"/>
      <protection locked="0"/>
    </xf>
    <xf numFmtId="0" fontId="4" fillId="23" borderId="31" xfId="12" applyFont="1" applyFill="1" applyBorder="1" applyAlignment="1">
      <alignment horizontal="center" vertical="center"/>
    </xf>
    <xf numFmtId="0" fontId="4" fillId="23" borderId="7" xfId="18" applyFont="1" applyFill="1" applyBorder="1" applyAlignment="1">
      <alignment horizontal="center" vertical="center"/>
    </xf>
    <xf numFmtId="0" fontId="4" fillId="23" borderId="111" xfId="12" applyFont="1" applyFill="1" applyBorder="1" applyAlignment="1">
      <alignment horizontal="center" vertical="center"/>
    </xf>
    <xf numFmtId="0" fontId="4" fillId="23" borderId="108" xfId="12" applyFont="1" applyFill="1" applyBorder="1" applyAlignment="1">
      <alignment horizontal="center" vertical="center"/>
    </xf>
    <xf numFmtId="0" fontId="4" fillId="23" borderId="11" xfId="18" applyFont="1" applyFill="1" applyBorder="1" applyAlignment="1">
      <alignment horizontal="center" vertical="center"/>
    </xf>
    <xf numFmtId="0" fontId="4" fillId="23" borderId="3" xfId="18" applyFont="1" applyFill="1" applyBorder="1" applyAlignment="1">
      <alignment horizontal="center" vertical="center"/>
    </xf>
    <xf numFmtId="0" fontId="4" fillId="23" borderId="35" xfId="18" applyFont="1" applyFill="1" applyBorder="1" applyAlignment="1">
      <alignment horizontal="center" vertical="center"/>
    </xf>
    <xf numFmtId="0" fontId="4" fillId="23" borderId="6" xfId="18" applyFont="1" applyFill="1" applyBorder="1" applyAlignment="1">
      <alignment horizontal="center" vertical="center"/>
    </xf>
    <xf numFmtId="0" fontId="11" fillId="0" borderId="0" xfId="11" applyFont="1" applyBorder="1" applyAlignment="1">
      <alignment horizontal="center" vertical="center" wrapText="1"/>
    </xf>
    <xf numFmtId="0" fontId="12" fillId="15" borderId="0" xfId="11" applyFont="1" applyFill="1" applyAlignment="1">
      <alignment horizontal="center" vertical="center"/>
    </xf>
    <xf numFmtId="0" fontId="29" fillId="23" borderId="63" xfId="15" applyFont="1" applyFill="1" applyBorder="1" applyAlignment="1">
      <alignment horizontal="center" vertical="center"/>
    </xf>
    <xf numFmtId="0" fontId="0" fillId="12" borderId="0" xfId="0" applyFill="1" applyAlignment="1">
      <alignment horizontal="left" vertical="center" wrapText="1"/>
    </xf>
    <xf numFmtId="0" fontId="4" fillId="2" borderId="7" xfId="0" applyFont="1" applyFill="1" applyBorder="1" applyAlignment="1">
      <alignment vertical="center" wrapText="1"/>
    </xf>
    <xf numFmtId="0" fontId="4" fillId="2" borderId="0" xfId="0" applyFont="1" applyFill="1" applyAlignment="1">
      <alignment vertical="center" wrapText="1"/>
    </xf>
    <xf numFmtId="0" fontId="19" fillId="0" borderId="16" xfId="11" applyFont="1" applyBorder="1" applyAlignment="1">
      <alignment horizontal="center" vertical="center" wrapText="1"/>
    </xf>
    <xf numFmtId="0" fontId="19" fillId="0" borderId="33" xfId="11" applyFont="1" applyBorder="1" applyAlignment="1">
      <alignment horizontal="center" vertical="center" wrapText="1"/>
    </xf>
    <xf numFmtId="0" fontId="19" fillId="0" borderId="17" xfId="11" applyFont="1" applyBorder="1" applyAlignment="1">
      <alignment horizontal="center" vertical="center" wrapText="1"/>
    </xf>
    <xf numFmtId="0" fontId="19" fillId="0" borderId="31" xfId="11" applyFont="1" applyBorder="1" applyAlignment="1">
      <alignment horizontal="center" vertical="center" wrapText="1"/>
    </xf>
    <xf numFmtId="0" fontId="19" fillId="0" borderId="35" xfId="11" applyFont="1" applyBorder="1" applyAlignment="1">
      <alignment horizontal="center" vertical="center" wrapText="1"/>
    </xf>
    <xf numFmtId="0" fontId="19" fillId="0" borderId="39" xfId="11" applyFont="1" applyBorder="1" applyAlignment="1">
      <alignment horizontal="center" vertical="center" wrapText="1"/>
    </xf>
    <xf numFmtId="0" fontId="12" fillId="0" borderId="31" xfId="11" applyFont="1" applyBorder="1" applyAlignment="1">
      <alignment horizontal="distributed" vertical="center"/>
    </xf>
    <xf numFmtId="0" fontId="12" fillId="0" borderId="35" xfId="11" applyFont="1" applyBorder="1" applyAlignment="1">
      <alignment horizontal="distributed" vertical="center"/>
    </xf>
    <xf numFmtId="0" fontId="12" fillId="0" borderId="32" xfId="11" applyFont="1" applyBorder="1" applyAlignment="1">
      <alignment horizontal="distributed" vertical="center"/>
    </xf>
    <xf numFmtId="0" fontId="12" fillId="0" borderId="36" xfId="11" applyFont="1" applyBorder="1" applyAlignment="1">
      <alignment horizontal="distributed" vertical="center"/>
    </xf>
    <xf numFmtId="0" fontId="12" fillId="0" borderId="37" xfId="11" applyFont="1" applyBorder="1" applyAlignment="1">
      <alignment horizontal="distributed" vertical="center"/>
    </xf>
    <xf numFmtId="0" fontId="12" fillId="0" borderId="38" xfId="11" applyFont="1" applyBorder="1" applyAlignment="1">
      <alignment horizontal="distributed" vertical="center"/>
    </xf>
    <xf numFmtId="0" fontId="12" fillId="0" borderId="36" xfId="11" applyFont="1" applyBorder="1" applyAlignment="1">
      <alignment horizontal="center" vertical="center"/>
    </xf>
    <xf numFmtId="0" fontId="12" fillId="0" borderId="37" xfId="11" applyFont="1" applyBorder="1" applyAlignment="1">
      <alignment horizontal="center" vertical="center"/>
    </xf>
    <xf numFmtId="0" fontId="12" fillId="0" borderId="38" xfId="11" applyFont="1" applyBorder="1" applyAlignment="1">
      <alignment horizontal="center" vertical="center"/>
    </xf>
    <xf numFmtId="0" fontId="12" fillId="0" borderId="6" xfId="17" applyFont="1" applyBorder="1" applyAlignment="1">
      <alignment horizontal="distributed" vertical="top" wrapText="1"/>
    </xf>
    <xf numFmtId="0" fontId="12" fillId="0" borderId="30" xfId="17" applyFont="1" applyBorder="1" applyAlignment="1">
      <alignment horizontal="distributed" vertical="top" wrapText="1"/>
    </xf>
    <xf numFmtId="0" fontId="19" fillId="15" borderId="6" xfId="17" applyFont="1" applyFill="1" applyBorder="1" applyAlignment="1">
      <alignment horizontal="left" vertical="center" shrinkToFit="1"/>
    </xf>
    <xf numFmtId="0" fontId="12" fillId="0" borderId="1" xfId="11" applyFont="1" applyBorder="1" applyAlignment="1">
      <alignment horizontal="distributed" vertical="top" wrapText="1"/>
    </xf>
    <xf numFmtId="0" fontId="12" fillId="0" borderId="6" xfId="11" applyFont="1" applyBorder="1" applyAlignment="1">
      <alignment horizontal="distributed" vertical="top" wrapText="1"/>
    </xf>
    <xf numFmtId="0" fontId="12" fillId="0" borderId="30" xfId="11" applyFont="1" applyBorder="1" applyAlignment="1">
      <alignment horizontal="distributed" vertical="top" wrapText="1"/>
    </xf>
    <xf numFmtId="0" fontId="12" fillId="0" borderId="7" xfId="11" applyFont="1" applyBorder="1" applyAlignment="1">
      <alignment horizontal="distributed" vertical="top" wrapText="1"/>
    </xf>
    <xf numFmtId="0" fontId="12" fillId="0" borderId="0" xfId="11" applyFont="1" applyAlignment="1">
      <alignment horizontal="distributed" vertical="top" wrapText="1"/>
    </xf>
    <xf numFmtId="0" fontId="12" fillId="0" borderId="18" xfId="11" applyFont="1" applyBorder="1" applyAlignment="1">
      <alignment horizontal="distributed" vertical="top" wrapText="1"/>
    </xf>
    <xf numFmtId="0" fontId="12" fillId="0" borderId="31" xfId="11" applyFont="1" applyBorder="1" applyAlignment="1">
      <alignment horizontal="distributed" vertical="top" wrapText="1"/>
    </xf>
    <xf numFmtId="0" fontId="12" fillId="0" borderId="35" xfId="11" applyFont="1" applyBorder="1" applyAlignment="1">
      <alignment horizontal="distributed" vertical="top" wrapText="1"/>
    </xf>
    <xf numFmtId="0" fontId="12" fillId="0" borderId="32" xfId="11" applyFont="1" applyBorder="1" applyAlignment="1">
      <alignment horizontal="distributed" vertical="top" wrapText="1"/>
    </xf>
    <xf numFmtId="0" fontId="12" fillId="0" borderId="0" xfId="17" applyFont="1" applyAlignment="1">
      <alignment horizontal="distributed" vertical="top" wrapText="1"/>
    </xf>
    <xf numFmtId="0" fontId="12" fillId="0" borderId="18" xfId="17" applyFont="1" applyBorder="1" applyAlignment="1">
      <alignment horizontal="distributed" vertical="top" wrapText="1"/>
    </xf>
    <xf numFmtId="0" fontId="12" fillId="0" borderId="20" xfId="17" applyFont="1" applyBorder="1" applyAlignment="1">
      <alignment horizontal="distributed" vertical="top" wrapText="1"/>
    </xf>
    <xf numFmtId="0" fontId="12" fillId="0" borderId="5" xfId="17" applyFont="1" applyBorder="1" applyAlignment="1">
      <alignment horizontal="distributed" vertical="top" wrapText="1"/>
    </xf>
    <xf numFmtId="0" fontId="19" fillId="15" borderId="20" xfId="17" applyFont="1" applyFill="1" applyBorder="1" applyAlignment="1">
      <alignment horizontal="left" vertical="center" shrinkToFit="1"/>
    </xf>
    <xf numFmtId="0" fontId="12" fillId="0" borderId="7" xfId="11" applyFont="1" applyBorder="1" applyAlignment="1">
      <alignment horizontal="distributed" vertical="center" wrapText="1"/>
    </xf>
    <xf numFmtId="0" fontId="12" fillId="0" borderId="0" xfId="11" applyFont="1" applyAlignment="1">
      <alignment horizontal="distributed" vertical="center" wrapText="1"/>
    </xf>
    <xf numFmtId="0" fontId="12" fillId="0" borderId="18" xfId="11" applyFont="1" applyBorder="1" applyAlignment="1">
      <alignment horizontal="distributed" vertical="center" wrapText="1"/>
    </xf>
    <xf numFmtId="0" fontId="12" fillId="0" borderId="11" xfId="11" applyFont="1" applyBorder="1" applyAlignment="1">
      <alignment horizontal="distributed" vertical="center" wrapText="1"/>
    </xf>
    <xf numFmtId="0" fontId="12" fillId="0" borderId="20" xfId="11" applyFont="1" applyBorder="1" applyAlignment="1">
      <alignment horizontal="distributed" vertical="center" wrapText="1"/>
    </xf>
    <xf numFmtId="0" fontId="12" fillId="0" borderId="5" xfId="11" applyFont="1" applyBorder="1" applyAlignment="1">
      <alignment horizontal="distributed" vertical="center" wrapText="1"/>
    </xf>
    <xf numFmtId="0" fontId="12" fillId="0" borderId="16" xfId="11" applyFont="1" applyBorder="1" applyAlignment="1">
      <alignment horizontal="distributed" vertical="center"/>
    </xf>
    <xf numFmtId="0" fontId="12" fillId="0" borderId="33" xfId="11" applyFont="1" applyBorder="1" applyAlignment="1">
      <alignment horizontal="distributed" vertical="center"/>
    </xf>
    <xf numFmtId="0" fontId="12" fillId="0" borderId="34" xfId="11" applyFont="1" applyBorder="1" applyAlignment="1">
      <alignment horizontal="distributed" vertical="center"/>
    </xf>
    <xf numFmtId="0" fontId="12" fillId="0" borderId="83" xfId="11" applyFont="1" applyBorder="1" applyAlignment="1">
      <alignment horizontal="center" vertical="center"/>
    </xf>
    <xf numFmtId="0" fontId="12" fillId="0" borderId="57" xfId="11" applyFont="1" applyBorder="1" applyAlignment="1">
      <alignment horizontal="center" vertical="center"/>
    </xf>
    <xf numFmtId="0" fontId="12" fillId="0" borderId="58" xfId="11" applyFont="1" applyBorder="1" applyAlignment="1">
      <alignment horizontal="center" vertical="center"/>
    </xf>
    <xf numFmtId="0" fontId="12" fillId="0" borderId="6" xfId="17" applyFont="1" applyBorder="1" applyAlignment="1">
      <alignment horizontal="distributed" vertical="top"/>
    </xf>
    <xf numFmtId="0" fontId="12" fillId="0" borderId="30" xfId="17" applyFont="1" applyBorder="1" applyAlignment="1">
      <alignment horizontal="distributed" vertical="top"/>
    </xf>
    <xf numFmtId="0" fontId="12" fillId="0" borderId="0" xfId="17" applyFont="1" applyAlignment="1">
      <alignment horizontal="distributed" vertical="top"/>
    </xf>
    <xf numFmtId="0" fontId="12" fillId="0" borderId="18" xfId="17" applyFont="1" applyBorder="1" applyAlignment="1">
      <alignment horizontal="distributed" vertical="top"/>
    </xf>
    <xf numFmtId="0" fontId="12" fillId="0" borderId="20" xfId="17" applyFont="1" applyBorder="1" applyAlignment="1">
      <alignment horizontal="distributed" vertical="top"/>
    </xf>
    <xf numFmtId="0" fontId="12" fillId="0" borderId="5" xfId="17" applyFont="1" applyBorder="1" applyAlignment="1">
      <alignment horizontal="distributed" vertical="top"/>
    </xf>
    <xf numFmtId="0" fontId="19" fillId="15" borderId="20" xfId="17" applyFont="1" applyFill="1" applyBorder="1" applyAlignment="1">
      <alignment horizontal="left" vertical="center"/>
    </xf>
    <xf numFmtId="0" fontId="12" fillId="0" borderId="1" xfId="17" applyFont="1" applyBorder="1" applyAlignment="1">
      <alignment horizontal="distributed" vertical="top" wrapText="1"/>
    </xf>
    <xf numFmtId="0" fontId="12" fillId="0" borderId="11" xfId="17" applyFont="1" applyBorder="1" applyAlignment="1">
      <alignment horizontal="distributed" vertical="top" wrapText="1"/>
    </xf>
    <xf numFmtId="0" fontId="12" fillId="20" borderId="0" xfId="11" applyFont="1" applyFill="1" applyAlignment="1" applyProtection="1">
      <alignment horizontal="left" vertical="center" shrinkToFit="1"/>
      <protection locked="0"/>
    </xf>
    <xf numFmtId="0" fontId="12" fillId="20" borderId="18" xfId="11" applyFont="1" applyFill="1" applyBorder="1" applyAlignment="1" applyProtection="1">
      <alignment horizontal="left" vertical="center" shrinkToFit="1"/>
      <protection locked="0"/>
    </xf>
    <xf numFmtId="0" fontId="12" fillId="0" borderId="11" xfId="11" applyFont="1" applyBorder="1" applyAlignment="1">
      <alignment horizontal="distributed" vertical="top" wrapText="1"/>
    </xf>
    <xf numFmtId="0" fontId="12" fillId="0" borderId="20" xfId="11" applyFont="1" applyBorder="1" applyAlignment="1">
      <alignment horizontal="distributed" vertical="top" wrapText="1"/>
    </xf>
    <xf numFmtId="0" fontId="12" fillId="0" borderId="5" xfId="11" applyFont="1" applyBorder="1" applyAlignment="1">
      <alignment horizontal="distributed" vertical="top" wrapText="1"/>
    </xf>
    <xf numFmtId="0" fontId="12" fillId="15" borderId="20" xfId="17" applyFont="1" applyFill="1" applyBorder="1" applyAlignment="1">
      <alignment horizontal="center" vertical="center"/>
    </xf>
    <xf numFmtId="0" fontId="12" fillId="15" borderId="0" xfId="17" applyFont="1" applyFill="1" applyAlignment="1">
      <alignment horizontal="center" vertical="center"/>
    </xf>
    <xf numFmtId="0" fontId="12" fillId="0" borderId="7" xfId="17" applyFont="1" applyBorder="1" applyAlignment="1">
      <alignment horizontal="distributed" vertical="top" wrapText="1"/>
    </xf>
    <xf numFmtId="0" fontId="12" fillId="15" borderId="0" xfId="17" applyFont="1" applyFill="1" applyAlignment="1">
      <alignment horizontal="left" vertical="center"/>
    </xf>
    <xf numFmtId="0" fontId="11" fillId="0" borderId="7" xfId="11" applyFont="1" applyBorder="1" applyAlignment="1">
      <alignment horizontal="center" vertical="center" wrapText="1"/>
    </xf>
    <xf numFmtId="0" fontId="11" fillId="0" borderId="0" xfId="11" applyFont="1" applyAlignment="1">
      <alignment horizontal="center" vertical="center" wrapText="1"/>
    </xf>
    <xf numFmtId="0" fontId="11" fillId="0" borderId="19" xfId="11" applyFont="1" applyBorder="1" applyAlignment="1">
      <alignment horizontal="center" vertical="center" wrapText="1"/>
    </xf>
    <xf numFmtId="0" fontId="12" fillId="15" borderId="20" xfId="17" applyFont="1" applyFill="1" applyBorder="1" applyAlignment="1">
      <alignment horizontal="left" vertical="center"/>
    </xf>
    <xf numFmtId="0" fontId="6" fillId="0" borderId="6" xfId="17" applyFont="1" applyBorder="1" applyAlignment="1">
      <alignment horizontal="distributed" vertical="top" wrapText="1"/>
    </xf>
    <xf numFmtId="0" fontId="6" fillId="0" borderId="30" xfId="17" applyFont="1" applyBorder="1" applyAlignment="1">
      <alignment horizontal="distributed" vertical="top" wrapText="1"/>
    </xf>
    <xf numFmtId="0" fontId="6" fillId="0" borderId="7" xfId="17" applyFont="1" applyBorder="1" applyAlignment="1">
      <alignment horizontal="distributed" vertical="top" wrapText="1"/>
    </xf>
    <xf numFmtId="0" fontId="6" fillId="0" borderId="0" xfId="17" applyFont="1" applyAlignment="1">
      <alignment horizontal="distributed" vertical="top" wrapText="1"/>
    </xf>
    <xf numFmtId="0" fontId="6" fillId="0" borderId="18" xfId="17" applyFont="1" applyBorder="1" applyAlignment="1">
      <alignment horizontal="distributed" vertical="top" wrapText="1"/>
    </xf>
    <xf numFmtId="0" fontId="6" fillId="0" borderId="11" xfId="17" applyFont="1" applyBorder="1" applyAlignment="1">
      <alignment horizontal="distributed" vertical="top" wrapText="1"/>
    </xf>
    <xf numFmtId="0" fontId="6" fillId="0" borderId="20" xfId="17" applyFont="1" applyBorder="1" applyAlignment="1">
      <alignment horizontal="distributed" vertical="top" wrapText="1"/>
    </xf>
    <xf numFmtId="0" fontId="6" fillId="0" borderId="5" xfId="17" applyFont="1" applyBorder="1" applyAlignment="1">
      <alignment horizontal="distributed" vertical="top" wrapText="1"/>
    </xf>
    <xf numFmtId="0" fontId="12" fillId="0" borderId="1" xfId="17" applyFont="1" applyBorder="1" applyAlignment="1">
      <alignment horizontal="distributed" vertical="center"/>
    </xf>
    <xf numFmtId="0" fontId="12" fillId="0" borderId="6" xfId="17" applyFont="1" applyBorder="1" applyAlignment="1">
      <alignment horizontal="distributed" vertical="center"/>
    </xf>
    <xf numFmtId="0" fontId="12" fillId="0" borderId="30" xfId="17" applyFont="1" applyBorder="1" applyAlignment="1">
      <alignment horizontal="distributed" vertical="center"/>
    </xf>
    <xf numFmtId="0" fontId="12" fillId="0" borderId="11" xfId="17" applyFont="1" applyBorder="1" applyAlignment="1">
      <alignment horizontal="distributed" vertical="center"/>
    </xf>
    <xf numFmtId="0" fontId="12" fillId="0" borderId="20" xfId="17" applyFont="1" applyBorder="1" applyAlignment="1">
      <alignment horizontal="distributed" vertical="center"/>
    </xf>
    <xf numFmtId="0" fontId="12" fillId="0" borderId="5" xfId="17" applyFont="1" applyBorder="1" applyAlignment="1">
      <alignment horizontal="distributed" vertical="center"/>
    </xf>
    <xf numFmtId="0" fontId="12" fillId="0" borderId="0" xfId="11" applyFont="1" applyAlignment="1">
      <alignment horizontal="left" vertical="center"/>
    </xf>
    <xf numFmtId="0" fontId="12" fillId="0" borderId="19" xfId="11" applyFont="1" applyBorder="1" applyAlignment="1">
      <alignment horizontal="left" vertical="center"/>
    </xf>
    <xf numFmtId="0" fontId="12" fillId="0" borderId="35" xfId="11" applyFont="1" applyBorder="1" applyAlignment="1">
      <alignment horizontal="left" vertical="center"/>
    </xf>
    <xf numFmtId="0" fontId="12" fillId="0" borderId="39" xfId="11" applyFont="1" applyBorder="1" applyAlignment="1">
      <alignment horizontal="left" vertical="center"/>
    </xf>
    <xf numFmtId="0" fontId="28" fillId="15" borderId="79" xfId="11" applyFont="1" applyFill="1" applyBorder="1" applyAlignment="1" applyProtection="1">
      <alignment horizontal="center" vertical="center" wrapText="1"/>
      <protection locked="0"/>
    </xf>
    <xf numFmtId="0" fontId="28" fillId="15" borderId="6" xfId="11" applyFont="1" applyFill="1" applyBorder="1" applyAlignment="1" applyProtection="1">
      <alignment horizontal="center" vertical="center"/>
      <protection locked="0"/>
    </xf>
    <xf numFmtId="0" fontId="28" fillId="15" borderId="30" xfId="11" applyFont="1" applyFill="1" applyBorder="1" applyAlignment="1" applyProtection="1">
      <alignment horizontal="center" vertical="center"/>
      <protection locked="0"/>
    </xf>
    <xf numFmtId="0" fontId="28" fillId="15" borderId="80" xfId="11" applyFont="1" applyFill="1" applyBorder="1" applyAlignment="1" applyProtection="1">
      <alignment horizontal="center" vertical="center"/>
      <protection locked="0"/>
    </xf>
    <xf numFmtId="0" fontId="28" fillId="15" borderId="20" xfId="11" applyFont="1" applyFill="1" applyBorder="1" applyAlignment="1" applyProtection="1">
      <alignment horizontal="center" vertical="center"/>
      <protection locked="0"/>
    </xf>
    <xf numFmtId="0" fontId="28" fillId="15" borderId="5" xfId="11" applyFont="1" applyFill="1" applyBorder="1" applyAlignment="1" applyProtection="1">
      <alignment horizontal="center" vertical="center"/>
      <protection locked="0"/>
    </xf>
    <xf numFmtId="0" fontId="28" fillId="15" borderId="4" xfId="11" applyFont="1" applyFill="1" applyBorder="1" applyAlignment="1" applyProtection="1">
      <alignment horizontal="left" vertical="center" wrapText="1"/>
      <protection locked="0"/>
    </xf>
    <xf numFmtId="0" fontId="14" fillId="13" borderId="1" xfId="11" applyFont="1" applyFill="1" applyBorder="1" applyAlignment="1" applyProtection="1">
      <alignment horizontal="center" vertical="center"/>
      <protection locked="0"/>
    </xf>
    <xf numFmtId="0" fontId="14" fillId="13" borderId="11" xfId="11" applyFont="1" applyFill="1" applyBorder="1" applyAlignment="1" applyProtection="1">
      <alignment horizontal="center" vertical="center"/>
      <protection locked="0"/>
    </xf>
    <xf numFmtId="0" fontId="12" fillId="0" borderId="6" xfId="11" applyFont="1" applyBorder="1" applyAlignment="1">
      <alignment horizontal="left" vertical="center"/>
    </xf>
    <xf numFmtId="0" fontId="12" fillId="0" borderId="20" xfId="11" applyFont="1" applyBorder="1" applyAlignment="1">
      <alignment horizontal="left" vertical="center"/>
    </xf>
    <xf numFmtId="0" fontId="14" fillId="13" borderId="6" xfId="11" applyFont="1" applyFill="1" applyBorder="1" applyAlignment="1" applyProtection="1">
      <alignment horizontal="center" vertical="center"/>
      <protection locked="0"/>
    </xf>
    <xf numFmtId="0" fontId="14" fillId="13" borderId="20" xfId="11" applyFont="1" applyFill="1" applyBorder="1" applyAlignment="1" applyProtection="1">
      <alignment horizontal="center" vertical="center"/>
      <protection locked="0"/>
    </xf>
    <xf numFmtId="0" fontId="12" fillId="0" borderId="54" xfId="11" applyFont="1" applyBorder="1" applyAlignment="1">
      <alignment horizontal="left" vertical="center"/>
    </xf>
    <xf numFmtId="0" fontId="12" fillId="0" borderId="44" xfId="11" applyFont="1" applyBorder="1" applyAlignment="1">
      <alignment horizontal="left" vertical="center"/>
    </xf>
    <xf numFmtId="0" fontId="28" fillId="15" borderId="13" xfId="11" applyFont="1" applyFill="1" applyBorder="1" applyAlignment="1" applyProtection="1">
      <alignment horizontal="center" vertical="center"/>
      <protection locked="0"/>
    </xf>
    <xf numFmtId="0" fontId="28" fillId="15" borderId="35" xfId="11" applyFont="1" applyFill="1" applyBorder="1" applyAlignment="1" applyProtection="1">
      <alignment horizontal="center" vertical="center"/>
      <protection locked="0"/>
    </xf>
    <xf numFmtId="0" fontId="28" fillId="15" borderId="32" xfId="11" applyFont="1" applyFill="1" applyBorder="1" applyAlignment="1" applyProtection="1">
      <alignment horizontal="center" vertical="center"/>
      <protection locked="0"/>
    </xf>
    <xf numFmtId="0" fontId="28" fillId="15" borderId="88" xfId="11" applyFont="1" applyFill="1" applyBorder="1" applyAlignment="1" applyProtection="1">
      <alignment horizontal="left" vertical="center" wrapText="1"/>
      <protection locked="0"/>
    </xf>
    <xf numFmtId="0" fontId="14" fillId="13" borderId="31" xfId="11" applyFont="1" applyFill="1" applyBorder="1" applyAlignment="1" applyProtection="1">
      <alignment horizontal="center" vertical="center"/>
      <protection locked="0"/>
    </xf>
    <xf numFmtId="0" fontId="14" fillId="13" borderId="35" xfId="11" applyFont="1" applyFill="1" applyBorder="1" applyAlignment="1" applyProtection="1">
      <alignment horizontal="center" vertical="center"/>
      <protection locked="0"/>
    </xf>
    <xf numFmtId="0" fontId="12" fillId="0" borderId="81" xfId="11" applyFont="1" applyBorder="1" applyAlignment="1">
      <alignment horizontal="center" vertical="center"/>
    </xf>
    <xf numFmtId="0" fontId="12" fillId="0" borderId="82" xfId="11" applyFont="1" applyBorder="1" applyAlignment="1">
      <alignment horizontal="center" vertical="center"/>
    </xf>
    <xf numFmtId="0" fontId="12" fillId="0" borderId="84" xfId="11" applyFont="1" applyBorder="1" applyAlignment="1">
      <alignment horizontal="center" vertical="center"/>
    </xf>
    <xf numFmtId="0" fontId="12" fillId="0" borderId="51" xfId="11" applyFont="1" applyBorder="1" applyAlignment="1">
      <alignment horizontal="center" vertical="top" textRotation="255"/>
    </xf>
    <xf numFmtId="0" fontId="12" fillId="0" borderId="42" xfId="11" applyFont="1" applyBorder="1" applyAlignment="1">
      <alignment horizontal="center" vertical="top" textRotation="255"/>
    </xf>
    <xf numFmtId="0" fontId="12" fillId="0" borderId="43" xfId="11" applyFont="1" applyBorder="1" applyAlignment="1">
      <alignment horizontal="center" vertical="top" textRotation="255"/>
    </xf>
    <xf numFmtId="0" fontId="16" fillId="13" borderId="7" xfId="11" applyFont="1" applyFill="1" applyBorder="1" applyAlignment="1" applyProtection="1">
      <alignment horizontal="center" vertical="center"/>
      <protection locked="0"/>
    </xf>
    <xf numFmtId="0" fontId="16" fillId="13" borderId="0" xfId="11" applyFont="1" applyFill="1" applyAlignment="1" applyProtection="1">
      <alignment horizontal="center" vertical="center"/>
      <protection locked="0"/>
    </xf>
    <xf numFmtId="0" fontId="16" fillId="13" borderId="19" xfId="11" applyFont="1" applyFill="1" applyBorder="1" applyAlignment="1" applyProtection="1">
      <alignment horizontal="center" vertical="center"/>
      <protection locked="0"/>
    </xf>
    <xf numFmtId="0" fontId="19" fillId="0" borderId="1" xfId="17" applyFont="1" applyBorder="1" applyAlignment="1">
      <alignment horizontal="distributed" vertical="top"/>
    </xf>
    <xf numFmtId="0" fontId="19" fillId="0" borderId="6" xfId="17" applyFont="1" applyBorder="1" applyAlignment="1">
      <alignment horizontal="distributed" vertical="top"/>
    </xf>
    <xf numFmtId="0" fontId="19" fillId="0" borderId="30" xfId="17" applyFont="1" applyBorder="1" applyAlignment="1">
      <alignment horizontal="distributed" vertical="top"/>
    </xf>
    <xf numFmtId="0" fontId="19" fillId="0" borderId="7" xfId="17" applyFont="1" applyBorder="1" applyAlignment="1">
      <alignment horizontal="distributed" vertical="top"/>
    </xf>
    <xf numFmtId="0" fontId="19" fillId="0" borderId="0" xfId="17" applyFont="1" applyAlignment="1">
      <alignment horizontal="distributed" vertical="top"/>
    </xf>
    <xf numFmtId="0" fontId="19" fillId="0" borderId="18" xfId="17" applyFont="1" applyBorder="1" applyAlignment="1">
      <alignment horizontal="distributed" vertical="top"/>
    </xf>
    <xf numFmtId="0" fontId="19" fillId="0" borderId="11" xfId="17" applyFont="1" applyBorder="1" applyAlignment="1">
      <alignment horizontal="distributed" vertical="top"/>
    </xf>
    <xf numFmtId="0" fontId="19" fillId="0" borderId="20" xfId="17" applyFont="1" applyBorder="1" applyAlignment="1">
      <alignment horizontal="distributed" vertical="top"/>
    </xf>
    <xf numFmtId="0" fontId="19" fillId="0" borderId="5" xfId="17" applyFont="1" applyBorder="1" applyAlignment="1">
      <alignment horizontal="distributed" vertical="top"/>
    </xf>
    <xf numFmtId="0" fontId="29" fillId="15" borderId="79" xfId="11" applyFont="1" applyFill="1" applyBorder="1" applyAlignment="1" applyProtection="1">
      <alignment horizontal="center" vertical="center" wrapText="1"/>
      <protection locked="0"/>
    </xf>
    <xf numFmtId="0" fontId="29" fillId="15" borderId="6" xfId="11" applyFont="1" applyFill="1" applyBorder="1" applyAlignment="1" applyProtection="1">
      <alignment horizontal="center" vertical="center"/>
      <protection locked="0"/>
    </xf>
    <xf numFmtId="0" fontId="29" fillId="15" borderId="30" xfId="11" applyFont="1" applyFill="1" applyBorder="1" applyAlignment="1" applyProtection="1">
      <alignment horizontal="center" vertical="center"/>
      <protection locked="0"/>
    </xf>
    <xf numFmtId="0" fontId="29" fillId="15" borderId="80" xfId="11" applyFont="1" applyFill="1" applyBorder="1" applyAlignment="1" applyProtection="1">
      <alignment horizontal="center" vertical="center"/>
      <protection locked="0"/>
    </xf>
    <xf numFmtId="0" fontId="29" fillId="15" borderId="20" xfId="11" applyFont="1" applyFill="1" applyBorder="1" applyAlignment="1" applyProtection="1">
      <alignment horizontal="center" vertical="center"/>
      <protection locked="0"/>
    </xf>
    <xf numFmtId="0" fontId="29" fillId="15" borderId="5" xfId="11" applyFont="1" applyFill="1" applyBorder="1" applyAlignment="1" applyProtection="1">
      <alignment horizontal="center" vertical="center"/>
      <protection locked="0"/>
    </xf>
    <xf numFmtId="0" fontId="29" fillId="15" borderId="4" xfId="11" applyFont="1" applyFill="1" applyBorder="1" applyAlignment="1" applyProtection="1">
      <alignment horizontal="left" vertical="center" wrapText="1"/>
      <protection locked="0"/>
    </xf>
    <xf numFmtId="49" fontId="19" fillId="0" borderId="7" xfId="11" applyNumberFormat="1" applyFont="1" applyBorder="1" applyAlignment="1">
      <alignment horizontal="left" vertical="center"/>
    </xf>
    <xf numFmtId="49" fontId="19" fillId="0" borderId="0" xfId="11" applyNumberFormat="1" applyFont="1" applyAlignment="1">
      <alignment horizontal="left" vertical="center"/>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0" xfId="11" applyFont="1" applyAlignment="1">
      <alignment horizontal="distributed" vertical="center"/>
    </xf>
    <xf numFmtId="0" fontId="0" fillId="0" borderId="0" xfId="11" applyFont="1" applyAlignment="1">
      <alignment horizontal="distributed" vertical="center"/>
    </xf>
    <xf numFmtId="0" fontId="12" fillId="0" borderId="1" xfId="11" applyFont="1" applyBorder="1" applyAlignment="1">
      <alignment horizontal="distributed" vertical="center"/>
    </xf>
    <xf numFmtId="0" fontId="12" fillId="0" borderId="6" xfId="11" applyFont="1" applyBorder="1" applyAlignment="1">
      <alignment horizontal="distributed" vertical="center"/>
    </xf>
    <xf numFmtId="0" fontId="12" fillId="0" borderId="30" xfId="11" applyFont="1" applyBorder="1" applyAlignment="1">
      <alignment horizontal="distributed" vertical="center"/>
    </xf>
    <xf numFmtId="0" fontId="12" fillId="0" borderId="7" xfId="11" applyFont="1" applyBorder="1" applyAlignment="1">
      <alignment horizontal="distributed" vertical="center"/>
    </xf>
    <xf numFmtId="0" fontId="12" fillId="0" borderId="18" xfId="11" applyFont="1" applyBorder="1" applyAlignment="1">
      <alignment horizontal="distributed" vertical="center"/>
    </xf>
    <xf numFmtId="0" fontId="12" fillId="0" borderId="11" xfId="11" applyFont="1" applyBorder="1" applyAlignment="1">
      <alignment horizontal="distributed" vertical="center"/>
    </xf>
    <xf numFmtId="0" fontId="12" fillId="0" borderId="20" xfId="11" applyFont="1" applyBorder="1" applyAlignment="1">
      <alignment horizontal="distributed" vertical="center"/>
    </xf>
    <xf numFmtId="0" fontId="12" fillId="0" borderId="5" xfId="11" applyFont="1" applyBorder="1" applyAlignment="1">
      <alignment horizontal="distributed" vertical="center"/>
    </xf>
    <xf numFmtId="0" fontId="6" fillId="0" borderId="6" xfId="11" applyFont="1" applyBorder="1" applyAlignment="1">
      <alignment horizontal="distributed" vertical="center"/>
    </xf>
    <xf numFmtId="0" fontId="6" fillId="0" borderId="30" xfId="11" applyFont="1" applyBorder="1" applyAlignment="1">
      <alignment horizontal="distributed" vertical="center"/>
    </xf>
    <xf numFmtId="0" fontId="6" fillId="0" borderId="0" xfId="11" applyFont="1" applyAlignment="1">
      <alignment horizontal="distributed" vertical="center"/>
    </xf>
    <xf numFmtId="0" fontId="6" fillId="0" borderId="18" xfId="11" applyFont="1" applyBorder="1" applyAlignment="1">
      <alignment horizontal="distributed" vertical="center"/>
    </xf>
    <xf numFmtId="0" fontId="6" fillId="0" borderId="20" xfId="11" applyFont="1" applyBorder="1" applyAlignment="1">
      <alignment horizontal="distributed" vertical="center"/>
    </xf>
    <xf numFmtId="0" fontId="6" fillId="0" borderId="5" xfId="11" applyFont="1" applyBorder="1" applyAlignment="1">
      <alignment horizontal="distributed" vertical="center"/>
    </xf>
    <xf numFmtId="0" fontId="0" fillId="0" borderId="18" xfId="11" applyFont="1" applyBorder="1" applyAlignment="1">
      <alignment horizontal="distributed" vertical="center"/>
    </xf>
    <xf numFmtId="49" fontId="12" fillId="0" borderId="31" xfId="11" applyNumberFormat="1" applyFont="1" applyBorder="1" applyAlignment="1">
      <alignment horizontal="distributed" vertical="center"/>
    </xf>
    <xf numFmtId="49" fontId="12" fillId="0" borderId="35" xfId="11" applyNumberFormat="1" applyFont="1" applyBorder="1" applyAlignment="1">
      <alignment horizontal="distributed" vertical="center"/>
    </xf>
    <xf numFmtId="49" fontId="12" fillId="0" borderId="32" xfId="11" applyNumberFormat="1" applyFont="1" applyBorder="1" applyAlignment="1">
      <alignment horizontal="distributed" vertical="center"/>
    </xf>
    <xf numFmtId="0" fontId="12" fillId="0" borderId="0" xfId="11" applyFont="1" applyAlignment="1" applyProtection="1">
      <alignment horizontal="left" vertical="center" shrinkToFit="1"/>
      <protection locked="0"/>
    </xf>
    <xf numFmtId="0" fontId="12" fillId="0" borderId="18" xfId="11" applyFont="1" applyBorder="1" applyAlignment="1" applyProtection="1">
      <alignment horizontal="left" vertical="center" shrinkToFit="1"/>
      <protection locked="0"/>
    </xf>
    <xf numFmtId="49" fontId="12" fillId="0" borderId="7" xfId="11" applyNumberFormat="1" applyFont="1" applyBorder="1" applyAlignment="1">
      <alignment horizontal="distributed" vertical="center"/>
    </xf>
    <xf numFmtId="49" fontId="12" fillId="0" borderId="0" xfId="11" applyNumberFormat="1" applyFont="1" applyAlignment="1">
      <alignment horizontal="distributed" vertical="center"/>
    </xf>
    <xf numFmtId="49" fontId="12" fillId="0" borderId="18" xfId="11" applyNumberFormat="1" applyFont="1" applyBorder="1" applyAlignment="1">
      <alignment horizontal="distributed" vertical="center"/>
    </xf>
    <xf numFmtId="0" fontId="12" fillId="0" borderId="1" xfId="11" applyFont="1" applyBorder="1" applyAlignment="1">
      <alignment horizontal="distributed" vertical="center" shrinkToFit="1"/>
    </xf>
    <xf numFmtId="0" fontId="12" fillId="0" borderId="6" xfId="11" applyFont="1" applyBorder="1" applyAlignment="1">
      <alignment horizontal="distributed" vertical="center" shrinkToFit="1"/>
    </xf>
    <xf numFmtId="0" fontId="0" fillId="0" borderId="6" xfId="11" applyFont="1" applyBorder="1" applyAlignment="1">
      <alignment horizontal="distributed" vertical="center" shrinkToFit="1"/>
    </xf>
    <xf numFmtId="0" fontId="0" fillId="0" borderId="30" xfId="11" applyFont="1" applyBorder="1" applyAlignment="1">
      <alignment horizontal="distributed" vertical="center" shrinkToFit="1"/>
    </xf>
    <xf numFmtId="0" fontId="19" fillId="0" borderId="6" xfId="11" applyFont="1" applyBorder="1" applyAlignment="1">
      <alignment horizontal="left" vertical="center"/>
    </xf>
    <xf numFmtId="0" fontId="19" fillId="0" borderId="30" xfId="11" applyFont="1" applyBorder="1" applyAlignment="1">
      <alignment horizontal="left" vertical="center"/>
    </xf>
    <xf numFmtId="0" fontId="19" fillId="0" borderId="7" xfId="11" applyFont="1" applyBorder="1" applyAlignment="1">
      <alignment horizontal="distributed" vertical="center"/>
    </xf>
    <xf numFmtId="0" fontId="19" fillId="0" borderId="0" xfId="11" applyFont="1" applyAlignment="1">
      <alignment horizontal="distributed" vertical="center"/>
    </xf>
    <xf numFmtId="0" fontId="15" fillId="0" borderId="11" xfId="11" applyFont="1" applyBorder="1" applyAlignment="1">
      <alignment horizontal="distributed" vertical="center"/>
    </xf>
    <xf numFmtId="0" fontId="15" fillId="0" borderId="20" xfId="11" applyFont="1" applyBorder="1" applyAlignment="1">
      <alignment horizontal="distributed" vertical="center"/>
    </xf>
    <xf numFmtId="0" fontId="15" fillId="0" borderId="5" xfId="11" applyFont="1" applyBorder="1" applyAlignment="1">
      <alignment horizontal="distributed" vertical="center"/>
    </xf>
    <xf numFmtId="0" fontId="21" fillId="0" borderId="20" xfId="11" applyFont="1" applyBorder="1" applyAlignment="1">
      <alignment horizontal="center" vertical="center"/>
    </xf>
    <xf numFmtId="49" fontId="12" fillId="0" borderId="1" xfId="11" applyNumberFormat="1" applyFont="1" applyBorder="1" applyAlignment="1">
      <alignment horizontal="left" vertical="center"/>
    </xf>
    <xf numFmtId="49" fontId="12" fillId="0" borderId="6" xfId="11" applyNumberFormat="1" applyFont="1" applyBorder="1" applyAlignment="1">
      <alignment horizontal="left" vertical="center"/>
    </xf>
    <xf numFmtId="0" fontId="19" fillId="0" borderId="1" xfId="11" applyFont="1" applyBorder="1" applyAlignment="1">
      <alignment horizontal="distributed" vertical="center"/>
    </xf>
    <xf numFmtId="0" fontId="19" fillId="0" borderId="6" xfId="11" applyFont="1" applyBorder="1" applyAlignment="1">
      <alignment horizontal="distributed" vertical="center"/>
    </xf>
    <xf numFmtId="0" fontId="19" fillId="0" borderId="30" xfId="11" applyFont="1" applyBorder="1" applyAlignment="1">
      <alignment horizontal="distributed" vertical="center"/>
    </xf>
    <xf numFmtId="0" fontId="12" fillId="0" borderId="21" xfId="11" applyFont="1" applyBorder="1" applyAlignment="1">
      <alignment horizontal="distributed" vertical="center"/>
    </xf>
    <xf numFmtId="0" fontId="12" fillId="0" borderId="22" xfId="11" applyFont="1" applyBorder="1" applyAlignment="1">
      <alignment horizontal="distributed" vertical="center"/>
    </xf>
    <xf numFmtId="0" fontId="12" fillId="0" borderId="23" xfId="11" applyFont="1" applyBorder="1" applyAlignment="1">
      <alignment horizontal="distributed" vertical="center"/>
    </xf>
    <xf numFmtId="0" fontId="19" fillId="0" borderId="22" xfId="11" applyFont="1" applyBorder="1" applyAlignment="1">
      <alignment horizontal="left" vertical="center"/>
    </xf>
    <xf numFmtId="0" fontId="19" fillId="0" borderId="23" xfId="11" applyFont="1" applyBorder="1" applyAlignment="1">
      <alignment horizontal="left" vertical="center"/>
    </xf>
    <xf numFmtId="0" fontId="15" fillId="0" borderId="1" xfId="11" applyFont="1" applyBorder="1" applyAlignment="1">
      <alignment horizontal="distributed" vertical="center"/>
    </xf>
    <xf numFmtId="0" fontId="15" fillId="0" borderId="6" xfId="11" applyFont="1" applyBorder="1" applyAlignment="1">
      <alignment horizontal="distributed" vertical="center"/>
    </xf>
    <xf numFmtId="0" fontId="15" fillId="0" borderId="30" xfId="11" applyFont="1" applyBorder="1" applyAlignment="1">
      <alignment horizontal="distributed" vertical="center"/>
    </xf>
    <xf numFmtId="0" fontId="21" fillId="0" borderId="6" xfId="11" applyFont="1" applyBorder="1" applyAlignment="1">
      <alignment horizontal="center" vertical="center"/>
    </xf>
    <xf numFmtId="0" fontId="14" fillId="15" borderId="0" xfId="11" applyFont="1" applyFill="1" applyAlignment="1">
      <alignment horizontal="left" vertical="center" shrinkToFit="1"/>
    </xf>
    <xf numFmtId="0" fontId="12" fillId="0" borderId="7" xfId="11" applyFont="1" applyBorder="1" applyAlignment="1">
      <alignment horizontal="left" vertical="top" wrapText="1"/>
    </xf>
    <xf numFmtId="0" fontId="12" fillId="0" borderId="0" xfId="11" applyFont="1" applyAlignment="1">
      <alignment horizontal="left" vertical="top" wrapText="1"/>
    </xf>
    <xf numFmtId="0" fontId="12" fillId="0" borderId="18" xfId="11" applyFont="1" applyBorder="1" applyAlignment="1">
      <alignment horizontal="left" vertical="top" wrapText="1"/>
    </xf>
    <xf numFmtId="0" fontId="12" fillId="0" borderId="11" xfId="11" applyFont="1" applyBorder="1" applyAlignment="1">
      <alignment horizontal="left" vertical="top" wrapText="1"/>
    </xf>
    <xf numFmtId="0" fontId="12" fillId="0" borderId="20" xfId="11" applyFont="1" applyBorder="1" applyAlignment="1">
      <alignment horizontal="left" vertical="top" wrapText="1"/>
    </xf>
    <xf numFmtId="0" fontId="12" fillId="0" borderId="5" xfId="11" applyFont="1" applyBorder="1" applyAlignment="1">
      <alignment horizontal="left" vertical="top" wrapText="1"/>
    </xf>
    <xf numFmtId="0" fontId="20" fillId="15" borderId="35" xfId="11" applyFont="1" applyFill="1" applyBorder="1" applyAlignment="1" applyProtection="1">
      <alignment horizontal="left" vertical="center" shrinkToFit="1"/>
      <protection locked="0"/>
    </xf>
    <xf numFmtId="49" fontId="12" fillId="0" borderId="16" xfId="11" applyNumberFormat="1" applyFont="1" applyBorder="1" applyAlignment="1">
      <alignment horizontal="left" vertical="center"/>
    </xf>
    <xf numFmtId="49" fontId="12" fillId="0" borderId="33" xfId="11" applyNumberFormat="1" applyFont="1" applyBorder="1" applyAlignment="1">
      <alignment horizontal="left" vertical="center"/>
    </xf>
    <xf numFmtId="0" fontId="12" fillId="0" borderId="18" xfId="11" applyFont="1" applyBorder="1" applyAlignment="1">
      <alignment horizontal="center" vertical="center"/>
    </xf>
    <xf numFmtId="0" fontId="12" fillId="20" borderId="0" xfId="11" applyFont="1" applyFill="1" applyAlignment="1" applyProtection="1">
      <alignment horizontal="center" vertical="center" wrapText="1"/>
      <protection locked="0"/>
    </xf>
    <xf numFmtId="0" fontId="14" fillId="15" borderId="25" xfId="11" applyFont="1" applyFill="1" applyBorder="1" applyAlignment="1">
      <alignment horizontal="left" vertical="center" shrinkToFit="1"/>
    </xf>
    <xf numFmtId="0" fontId="15" fillId="0" borderId="7" xfId="11" applyFont="1" applyBorder="1" applyAlignment="1">
      <alignment horizontal="distributed" vertical="center"/>
    </xf>
    <xf numFmtId="0" fontId="15" fillId="0" borderId="0" xfId="11" applyFont="1" applyAlignment="1">
      <alignment horizontal="distributed" vertical="center"/>
    </xf>
    <xf numFmtId="0" fontId="15" fillId="0" borderId="18" xfId="11" applyFont="1" applyBorder="1" applyAlignment="1">
      <alignment horizontal="distributed" vertical="center"/>
    </xf>
    <xf numFmtId="0" fontId="12" fillId="0" borderId="27" xfId="11" applyFont="1" applyBorder="1" applyAlignment="1">
      <alignment horizontal="distributed" vertical="center" wrapText="1"/>
    </xf>
    <xf numFmtId="0" fontId="12" fillId="0" borderId="14" xfId="11" applyFont="1" applyBorder="1" applyAlignment="1">
      <alignment horizontal="distributed" vertical="center" wrapText="1"/>
    </xf>
    <xf numFmtId="0" fontId="12" fillId="0" borderId="15" xfId="11" applyFont="1" applyBorder="1" applyAlignment="1">
      <alignment horizontal="distributed" vertical="center" wrapText="1"/>
    </xf>
    <xf numFmtId="0" fontId="19" fillId="0" borderId="24" xfId="11" applyFont="1" applyBorder="1" applyAlignment="1">
      <alignment horizontal="left" vertical="center"/>
    </xf>
    <xf numFmtId="0" fontId="19" fillId="0" borderId="10" xfId="11" applyFont="1" applyBorder="1" applyAlignment="1">
      <alignment horizontal="left" vertical="center"/>
    </xf>
    <xf numFmtId="0" fontId="22" fillId="0" borderId="0" xfId="11" applyFont="1" applyAlignment="1">
      <alignment horizontal="center" vertical="center"/>
    </xf>
    <xf numFmtId="0" fontId="12" fillId="0" borderId="0" xfId="11" applyFont="1" applyAlignment="1">
      <alignment vertical="center" shrinkToFit="1"/>
    </xf>
    <xf numFmtId="0" fontId="12" fillId="0" borderId="18" xfId="11" applyFont="1" applyBorder="1" applyAlignment="1">
      <alignment vertical="center" shrinkToFit="1"/>
    </xf>
    <xf numFmtId="0" fontId="19" fillId="0" borderId="11" xfId="11" applyFont="1" applyBorder="1" applyAlignment="1">
      <alignment horizontal="distributed" vertical="center"/>
    </xf>
    <xf numFmtId="0" fontId="19" fillId="0" borderId="20" xfId="11" applyFont="1" applyBorder="1" applyAlignment="1">
      <alignment horizontal="distributed" vertical="center"/>
    </xf>
    <xf numFmtId="0" fontId="19" fillId="0" borderId="5" xfId="11" applyFont="1" applyBorder="1" applyAlignment="1">
      <alignment horizontal="distributed" vertical="center"/>
    </xf>
    <xf numFmtId="0" fontId="14" fillId="15" borderId="20" xfId="11" applyFont="1" applyFill="1" applyBorder="1" applyAlignment="1">
      <alignment horizontal="left" vertical="center"/>
    </xf>
    <xf numFmtId="0" fontId="12" fillId="0" borderId="3" xfId="11" applyFont="1" applyBorder="1" applyAlignment="1">
      <alignment horizontal="distributed" vertical="center"/>
    </xf>
    <xf numFmtId="0" fontId="12" fillId="0" borderId="24" xfId="11" applyFont="1" applyBorder="1" applyAlignment="1">
      <alignment horizontal="distributed" vertical="center"/>
    </xf>
    <xf numFmtId="0" fontId="12" fillId="0" borderId="10" xfId="11" applyFont="1" applyBorder="1" applyAlignment="1">
      <alignment horizontal="distributed" vertical="center"/>
    </xf>
    <xf numFmtId="0" fontId="20" fillId="15" borderId="20" xfId="11" applyFont="1" applyFill="1" applyBorder="1" applyAlignment="1">
      <alignment horizontal="left" vertical="center" shrinkToFit="1"/>
    </xf>
    <xf numFmtId="0" fontId="14" fillId="15" borderId="20" xfId="11" applyFont="1" applyFill="1" applyBorder="1" applyAlignment="1">
      <alignment horizontal="left" vertical="center" shrinkToFit="1"/>
    </xf>
    <xf numFmtId="0" fontId="20" fillId="15" borderId="25" xfId="11" applyFont="1" applyFill="1" applyBorder="1" applyAlignment="1">
      <alignment horizontal="left" vertical="center" shrinkToFit="1"/>
    </xf>
    <xf numFmtId="0" fontId="12" fillId="0" borderId="31" xfId="11" applyFont="1" applyBorder="1" applyAlignment="1">
      <alignment horizontal="distributed" vertical="center" shrinkToFit="1"/>
    </xf>
    <xf numFmtId="0" fontId="12" fillId="0" borderId="35" xfId="11" applyFont="1" applyBorder="1" applyAlignment="1">
      <alignment horizontal="distributed" vertical="center" shrinkToFit="1"/>
    </xf>
    <xf numFmtId="0" fontId="0" fillId="0" borderId="35" xfId="11" applyFont="1" applyBorder="1" applyAlignment="1">
      <alignment horizontal="distributed" vertical="center" shrinkToFit="1"/>
    </xf>
    <xf numFmtId="0" fontId="0" fillId="0" borderId="32" xfId="11" applyFont="1" applyBorder="1" applyAlignment="1">
      <alignment horizontal="distributed" vertical="center" shrinkToFit="1"/>
    </xf>
    <xf numFmtId="0" fontId="19" fillId="0" borderId="35" xfId="11" applyFont="1" applyBorder="1" applyAlignment="1">
      <alignment horizontal="left" vertical="center"/>
    </xf>
    <xf numFmtId="0" fontId="19" fillId="0" borderId="32" xfId="11" applyFont="1" applyBorder="1" applyAlignment="1">
      <alignment horizontal="left" vertical="center"/>
    </xf>
    <xf numFmtId="0" fontId="8" fillId="20" borderId="83" xfId="11" applyFont="1" applyFill="1" applyBorder="1" applyAlignment="1">
      <alignment horizontal="left" vertical="center"/>
    </xf>
    <xf numFmtId="0" fontId="8" fillId="20" borderId="57" xfId="11" applyFont="1" applyFill="1" applyBorder="1" applyAlignment="1">
      <alignment horizontal="left" vertical="center"/>
    </xf>
    <xf numFmtId="0" fontId="8" fillId="20" borderId="85" xfId="11" applyFont="1" applyFill="1" applyBorder="1" applyAlignment="1">
      <alignment horizontal="left" vertical="center"/>
    </xf>
    <xf numFmtId="0" fontId="8" fillId="20" borderId="3" xfId="11" applyFont="1" applyFill="1" applyBorder="1" applyAlignment="1">
      <alignment horizontal="left" vertical="center"/>
    </xf>
    <xf numFmtId="0" fontId="8" fillId="20" borderId="24" xfId="11" applyFont="1" applyFill="1" applyBorder="1" applyAlignment="1">
      <alignment horizontal="left" vertical="center"/>
    </xf>
    <xf numFmtId="0" fontId="8" fillId="20" borderId="86" xfId="11" applyFont="1" applyFill="1" applyBorder="1" applyAlignment="1">
      <alignment horizontal="left" vertical="center"/>
    </xf>
    <xf numFmtId="0" fontId="9" fillId="0" borderId="36" xfId="11" applyFont="1" applyBorder="1" applyAlignment="1">
      <alignment horizontal="left" vertical="center"/>
    </xf>
    <xf numFmtId="0" fontId="9" fillId="0" borderId="37" xfId="11" applyFont="1" applyBorder="1" applyAlignment="1">
      <alignment horizontal="left" vertical="center"/>
    </xf>
    <xf numFmtId="0" fontId="9" fillId="0" borderId="87" xfId="11" applyFont="1" applyBorder="1" applyAlignment="1">
      <alignment horizontal="left" vertical="center"/>
    </xf>
    <xf numFmtId="0" fontId="15" fillId="0" borderId="16" xfId="11" applyFont="1" applyBorder="1" applyAlignment="1">
      <alignment horizontal="center" vertical="center" wrapText="1"/>
    </xf>
    <xf numFmtId="0" fontId="15" fillId="0" borderId="33" xfId="11" applyFont="1" applyBorder="1" applyAlignment="1">
      <alignment horizontal="center" vertical="center" wrapText="1"/>
    </xf>
    <xf numFmtId="0" fontId="15" fillId="0" borderId="17" xfId="11" applyFont="1" applyBorder="1" applyAlignment="1">
      <alignment horizontal="center" vertical="center" wrapText="1"/>
    </xf>
    <xf numFmtId="0" fontId="15" fillId="0" borderId="31" xfId="11" applyFont="1" applyBorder="1" applyAlignment="1">
      <alignment horizontal="center" vertical="center" wrapText="1"/>
    </xf>
    <xf numFmtId="0" fontId="15" fillId="0" borderId="35" xfId="11" applyFont="1" applyBorder="1" applyAlignment="1">
      <alignment horizontal="center" vertical="center" wrapText="1"/>
    </xf>
    <xf numFmtId="0" fontId="15" fillId="0" borderId="39" xfId="11" applyFont="1" applyBorder="1" applyAlignment="1">
      <alignment horizontal="center" vertical="center" wrapText="1"/>
    </xf>
    <xf numFmtId="0" fontId="12" fillId="0" borderId="7" xfId="11" applyFont="1" applyBorder="1" applyAlignment="1">
      <alignment horizontal="center" vertical="distributed"/>
    </xf>
    <xf numFmtId="0" fontId="12" fillId="0" borderId="0" xfId="11" applyFont="1" applyAlignment="1">
      <alignment horizontal="center" vertical="distributed"/>
    </xf>
    <xf numFmtId="0" fontId="14" fillId="15" borderId="22" xfId="11" applyFont="1" applyFill="1" applyBorder="1" applyAlignment="1">
      <alignment horizontal="left" vertical="center" shrinkToFit="1"/>
    </xf>
    <xf numFmtId="0" fontId="0" fillId="16" borderId="20" xfId="15" applyFont="1" applyFill="1" applyBorder="1" applyAlignment="1">
      <alignment horizontal="right" shrinkToFit="1"/>
    </xf>
    <xf numFmtId="0" fontId="0" fillId="14" borderId="20" xfId="15" applyFont="1" applyFill="1" applyBorder="1" applyAlignment="1">
      <alignment horizontal="left"/>
    </xf>
    <xf numFmtId="0" fontId="29" fillId="14" borderId="0" xfId="15" applyFont="1" applyFill="1" applyAlignment="1">
      <alignment horizontal="left" wrapText="1"/>
    </xf>
    <xf numFmtId="0" fontId="29" fillId="14" borderId="20" xfId="15" applyFont="1" applyFill="1" applyBorder="1" applyAlignment="1">
      <alignment horizontal="left" wrapText="1"/>
    </xf>
    <xf numFmtId="0" fontId="31" fillId="16" borderId="1" xfId="15" applyFont="1" applyFill="1" applyBorder="1" applyAlignment="1">
      <alignment horizontal="center" vertical="center"/>
    </xf>
    <xf numFmtId="0" fontId="31" fillId="14" borderId="6" xfId="15" applyFont="1" applyFill="1" applyBorder="1" applyAlignment="1">
      <alignment horizontal="center" vertical="center"/>
    </xf>
    <xf numFmtId="0" fontId="32" fillId="17" borderId="0" xfId="15" applyFont="1" applyFill="1" applyAlignment="1">
      <alignment horizontal="center" vertical="center" textRotation="255"/>
    </xf>
    <xf numFmtId="0" fontId="31" fillId="16" borderId="28" xfId="15" applyFont="1" applyFill="1" applyBorder="1" applyAlignment="1">
      <alignment horizontal="center" vertical="center"/>
    </xf>
    <xf numFmtId="0" fontId="31" fillId="16" borderId="25" xfId="15" applyFont="1" applyFill="1" applyBorder="1" applyAlignment="1">
      <alignment horizontal="center" vertical="center"/>
    </xf>
    <xf numFmtId="0" fontId="29" fillId="15" borderId="101" xfId="15" applyFont="1" applyFill="1" applyBorder="1"/>
    <xf numFmtId="0" fontId="29" fillId="15" borderId="41" xfId="15" applyFont="1" applyFill="1" applyBorder="1"/>
    <xf numFmtId="0" fontId="29" fillId="15" borderId="48" xfId="15" applyFont="1" applyFill="1" applyBorder="1"/>
    <xf numFmtId="0" fontId="31" fillId="15" borderId="101" xfId="15" applyFont="1" applyFill="1" applyBorder="1" applyAlignment="1">
      <alignment vertical="center" shrinkToFit="1"/>
    </xf>
    <xf numFmtId="0" fontId="31" fillId="15" borderId="41" xfId="15" applyFont="1" applyFill="1" applyBorder="1" applyAlignment="1">
      <alignment vertical="center" shrinkToFit="1"/>
    </xf>
    <xf numFmtId="0" fontId="31" fillId="16" borderId="27" xfId="15" applyFont="1" applyFill="1" applyBorder="1" applyAlignment="1">
      <alignment horizontal="center" vertical="center"/>
    </xf>
    <xf numFmtId="0" fontId="31" fillId="16" borderId="14" xfId="15" applyFont="1" applyFill="1" applyBorder="1" applyAlignment="1">
      <alignment horizontal="center" vertical="center"/>
    </xf>
    <xf numFmtId="56" fontId="29" fillId="18" borderId="4" xfId="15" applyNumberFormat="1" applyFont="1" applyFill="1" applyBorder="1"/>
    <xf numFmtId="0" fontId="29" fillId="18" borderId="4" xfId="15" applyFont="1" applyFill="1" applyBorder="1"/>
    <xf numFmtId="0" fontId="31" fillId="16" borderId="29" xfId="15" applyFont="1" applyFill="1" applyBorder="1" applyAlignment="1">
      <alignment horizontal="center" vertical="center"/>
    </xf>
    <xf numFmtId="0" fontId="31" fillId="16" borderId="41" xfId="15" applyFont="1" applyFill="1" applyBorder="1" applyAlignment="1">
      <alignment horizontal="center" vertical="center"/>
    </xf>
    <xf numFmtId="0" fontId="29" fillId="16" borderId="0" xfId="15" applyFont="1" applyFill="1" applyAlignment="1">
      <alignment horizontal="center" vertical="center" shrinkToFit="1"/>
    </xf>
    <xf numFmtId="0" fontId="29" fillId="16" borderId="101" xfId="15" applyFont="1" applyFill="1" applyBorder="1" applyAlignment="1">
      <alignment horizontal="left" vertical="center"/>
    </xf>
    <xf numFmtId="0" fontId="29" fillId="16" borderId="41" xfId="15" applyFont="1" applyFill="1" applyBorder="1" applyAlignment="1">
      <alignment horizontal="left" vertical="center"/>
    </xf>
    <xf numFmtId="0" fontId="29" fillId="16" borderId="48" xfId="15" applyFont="1" applyFill="1" applyBorder="1" applyAlignment="1">
      <alignment horizontal="left" vertical="center"/>
    </xf>
    <xf numFmtId="0" fontId="29" fillId="15" borderId="101" xfId="15" applyFont="1" applyFill="1" applyBorder="1" applyAlignment="1">
      <alignment vertical="center"/>
    </xf>
    <xf numFmtId="0" fontId="29" fillId="15" borderId="41" xfId="15" applyFont="1" applyFill="1" applyBorder="1" applyAlignment="1">
      <alignment vertical="center"/>
    </xf>
    <xf numFmtId="0" fontId="29" fillId="15" borderId="48" xfId="15" applyFont="1" applyFill="1" applyBorder="1" applyAlignment="1">
      <alignment vertical="center"/>
    </xf>
    <xf numFmtId="0" fontId="31" fillId="23" borderId="101" xfId="15" applyFont="1" applyFill="1" applyBorder="1" applyAlignment="1">
      <alignment vertical="center"/>
    </xf>
    <xf numFmtId="0" fontId="31" fillId="23" borderId="41" xfId="15" applyFont="1" applyFill="1" applyBorder="1" applyAlignment="1">
      <alignment vertical="center"/>
    </xf>
    <xf numFmtId="0" fontId="31" fillId="23" borderId="48" xfId="15" applyFont="1" applyFill="1" applyBorder="1" applyAlignment="1">
      <alignment vertical="center"/>
    </xf>
    <xf numFmtId="0" fontId="31" fillId="16" borderId="7" xfId="15" applyFont="1" applyFill="1" applyBorder="1" applyAlignment="1">
      <alignment horizontal="center" vertical="center"/>
    </xf>
    <xf numFmtId="0" fontId="31" fillId="16" borderId="0" xfId="15" applyFont="1" applyFill="1" applyAlignment="1">
      <alignment horizontal="center" vertical="center"/>
    </xf>
    <xf numFmtId="0" fontId="31" fillId="16" borderId="14" xfId="15" applyFont="1" applyFill="1" applyBorder="1" applyAlignment="1">
      <alignment horizontal="left" vertical="center" shrinkToFit="1"/>
    </xf>
    <xf numFmtId="0" fontId="31" fillId="16" borderId="72" xfId="15" applyFont="1" applyFill="1" applyBorder="1" applyAlignment="1">
      <alignment horizontal="left" vertical="center" shrinkToFit="1"/>
    </xf>
    <xf numFmtId="0" fontId="31" fillId="15" borderId="48" xfId="15" applyFont="1" applyFill="1" applyBorder="1" applyAlignment="1">
      <alignment vertical="center" shrinkToFit="1"/>
    </xf>
    <xf numFmtId="0" fontId="31" fillId="19" borderId="101" xfId="15" applyFont="1" applyFill="1" applyBorder="1" applyAlignment="1">
      <alignment vertical="center"/>
    </xf>
    <xf numFmtId="0" fontId="31" fillId="8" borderId="41" xfId="15" applyFont="1" applyFill="1" applyBorder="1" applyAlignment="1">
      <alignment vertical="center"/>
    </xf>
    <xf numFmtId="0" fontId="31" fillId="8" borderId="48" xfId="15" applyFont="1" applyFill="1" applyBorder="1" applyAlignment="1">
      <alignment vertical="center"/>
    </xf>
    <xf numFmtId="0" fontId="29" fillId="15" borderId="101" xfId="15" applyFont="1" applyFill="1" applyBorder="1" applyAlignment="1">
      <alignment horizontal="right"/>
    </xf>
    <xf numFmtId="0" fontId="29" fillId="15" borderId="41" xfId="15" applyFont="1" applyFill="1" applyBorder="1" applyAlignment="1">
      <alignment horizontal="right"/>
    </xf>
    <xf numFmtId="0" fontId="29" fillId="15" borderId="48" xfId="15" applyFont="1" applyFill="1" applyBorder="1" applyAlignment="1">
      <alignment horizontal="right"/>
    </xf>
    <xf numFmtId="0" fontId="29" fillId="16" borderId="101" xfId="15" applyFont="1" applyFill="1" applyBorder="1" applyAlignment="1">
      <alignment vertical="center"/>
    </xf>
    <xf numFmtId="0" fontId="29" fillId="16" borderId="41" xfId="15" applyFont="1" applyFill="1" applyBorder="1" applyAlignment="1">
      <alignment vertical="center"/>
    </xf>
    <xf numFmtId="0" fontId="29" fillId="16" borderId="48" xfId="15" applyFont="1" applyFill="1" applyBorder="1" applyAlignment="1">
      <alignment vertical="center"/>
    </xf>
    <xf numFmtId="0" fontId="29" fillId="16" borderId="0" xfId="15" applyFont="1" applyFill="1" applyAlignment="1">
      <alignment horizontal="left" vertical="center" shrinkToFit="1"/>
    </xf>
    <xf numFmtId="0" fontId="31" fillId="15" borderId="101" xfId="15" applyFont="1" applyFill="1" applyBorder="1" applyAlignment="1">
      <alignment vertical="center"/>
    </xf>
    <xf numFmtId="0" fontId="31" fillId="15" borderId="41" xfId="15" applyFont="1" applyFill="1" applyBorder="1" applyAlignment="1">
      <alignment vertical="center"/>
    </xf>
    <xf numFmtId="0" fontId="31" fillId="23" borderId="106" xfId="15" applyFont="1" applyFill="1" applyBorder="1" applyAlignment="1">
      <alignment vertical="center"/>
    </xf>
    <xf numFmtId="0" fontId="31" fillId="23" borderId="22" xfId="15" applyFont="1" applyFill="1" applyBorder="1" applyAlignment="1">
      <alignment vertical="center"/>
    </xf>
    <xf numFmtId="0" fontId="31" fillId="23" borderId="23" xfId="15" applyFont="1" applyFill="1" applyBorder="1" applyAlignment="1">
      <alignment vertical="center"/>
    </xf>
    <xf numFmtId="0" fontId="31" fillId="16" borderId="3" xfId="15" applyFont="1" applyFill="1" applyBorder="1" applyAlignment="1">
      <alignment horizontal="center" vertical="center"/>
    </xf>
    <xf numFmtId="0" fontId="31" fillId="16" borderId="24" xfId="15" applyFont="1" applyFill="1" applyBorder="1" applyAlignment="1">
      <alignment horizontal="center" vertical="center"/>
    </xf>
    <xf numFmtId="0" fontId="29" fillId="23" borderId="78" xfId="15" applyFont="1" applyFill="1" applyBorder="1" applyAlignment="1">
      <alignment vertical="center"/>
    </xf>
    <xf numFmtId="0" fontId="29" fillId="23" borderId="24" xfId="15" applyFont="1" applyFill="1" applyBorder="1" applyAlignment="1">
      <alignment vertical="center"/>
    </xf>
    <xf numFmtId="0" fontId="29" fillId="23" borderId="10" xfId="15" applyFont="1" applyFill="1" applyBorder="1" applyAlignment="1">
      <alignment vertical="center"/>
    </xf>
    <xf numFmtId="0" fontId="29" fillId="15" borderId="106" xfId="15" applyFont="1" applyFill="1" applyBorder="1" applyAlignment="1">
      <alignment vertical="center"/>
    </xf>
    <xf numFmtId="0" fontId="29" fillId="15" borderId="22" xfId="15" applyFont="1" applyFill="1" applyBorder="1" applyAlignment="1">
      <alignment vertical="center"/>
    </xf>
    <xf numFmtId="0" fontId="29" fillId="15" borderId="23" xfId="15" applyFont="1" applyFill="1" applyBorder="1" applyAlignment="1">
      <alignment vertical="center"/>
    </xf>
    <xf numFmtId="49" fontId="31" fillId="19" borderId="106" xfId="15" applyNumberFormat="1" applyFont="1" applyFill="1" applyBorder="1" applyAlignment="1">
      <alignment vertical="center"/>
    </xf>
    <xf numFmtId="49" fontId="31" fillId="22" borderId="22" xfId="15" applyNumberFormat="1" applyFont="1" applyFill="1" applyBorder="1" applyAlignment="1">
      <alignment vertical="center"/>
    </xf>
    <xf numFmtId="49" fontId="31" fillId="22" borderId="23" xfId="15" applyNumberFormat="1" applyFont="1" applyFill="1" applyBorder="1" applyAlignment="1">
      <alignment vertical="center"/>
    </xf>
    <xf numFmtId="0" fontId="29" fillId="15" borderId="61" xfId="15" applyFont="1" applyFill="1" applyBorder="1" applyAlignment="1">
      <alignment vertical="center" wrapText="1" shrinkToFit="1"/>
    </xf>
    <xf numFmtId="0" fontId="29" fillId="15" borderId="14" xfId="15" applyFont="1" applyFill="1" applyBorder="1" applyAlignment="1">
      <alignment vertical="center" wrapText="1" shrinkToFit="1"/>
    </xf>
    <xf numFmtId="0" fontId="29" fillId="15" borderId="15" xfId="15" applyFont="1" applyFill="1" applyBorder="1" applyAlignment="1">
      <alignment vertical="center" wrapText="1" shrinkToFit="1"/>
    </xf>
    <xf numFmtId="0" fontId="29" fillId="15" borderId="60" xfId="15" applyFont="1" applyFill="1" applyBorder="1" applyAlignment="1">
      <alignment vertical="center" wrapText="1" shrinkToFit="1"/>
    </xf>
    <xf numFmtId="0" fontId="29" fillId="15" borderId="25" xfId="15" applyFont="1" applyFill="1" applyBorder="1" applyAlignment="1">
      <alignment vertical="center" wrapText="1" shrinkToFit="1"/>
    </xf>
    <xf numFmtId="0" fontId="29" fillId="15" borderId="26" xfId="15" applyFont="1" applyFill="1" applyBorder="1" applyAlignment="1">
      <alignment vertical="center" wrapText="1" shrinkToFit="1"/>
    </xf>
    <xf numFmtId="0" fontId="31" fillId="16" borderId="21" xfId="15" applyFont="1" applyFill="1" applyBorder="1" applyAlignment="1">
      <alignment horizontal="center" vertical="center"/>
    </xf>
    <xf numFmtId="0" fontId="31" fillId="16" borderId="22" xfId="15" applyFont="1" applyFill="1" applyBorder="1" applyAlignment="1">
      <alignment horizontal="center" vertical="center"/>
    </xf>
    <xf numFmtId="0" fontId="29" fillId="15" borderId="106" xfId="15" applyFont="1" applyFill="1" applyBorder="1" applyAlignment="1">
      <alignment horizontal="right"/>
    </xf>
    <xf numFmtId="0" fontId="29" fillId="15" borderId="22" xfId="15" applyFont="1" applyFill="1" applyBorder="1" applyAlignment="1">
      <alignment horizontal="right"/>
    </xf>
    <xf numFmtId="0" fontId="29" fillId="15" borderId="23" xfId="15" applyFont="1" applyFill="1" applyBorder="1" applyAlignment="1">
      <alignment horizontal="right"/>
    </xf>
    <xf numFmtId="0" fontId="31" fillId="16" borderId="0" xfId="15" applyFont="1" applyFill="1" applyAlignment="1">
      <alignment horizontal="left" vertical="center" shrinkToFit="1"/>
    </xf>
    <xf numFmtId="0" fontId="31" fillId="15" borderId="106" xfId="15" applyFont="1" applyFill="1" applyBorder="1" applyAlignment="1">
      <alignment vertical="center"/>
    </xf>
    <xf numFmtId="0" fontId="31" fillId="15" borderId="22" xfId="15" applyFont="1" applyFill="1" applyBorder="1" applyAlignment="1">
      <alignment vertical="center"/>
    </xf>
    <xf numFmtId="0" fontId="31" fillId="0" borderId="102" xfId="15" applyFont="1" applyBorder="1" applyAlignment="1">
      <alignment horizontal="center" vertical="top" textRotation="255" shrinkToFit="1"/>
    </xf>
    <xf numFmtId="0" fontId="31" fillId="0" borderId="89" xfId="15" applyFont="1" applyBorder="1" applyAlignment="1">
      <alignment horizontal="center" vertical="top" textRotation="255" shrinkToFit="1"/>
    </xf>
    <xf numFmtId="0" fontId="31" fillId="0" borderId="90" xfId="15" applyFont="1" applyBorder="1" applyAlignment="1">
      <alignment horizontal="center" vertical="top" textRotation="255" shrinkToFit="1"/>
    </xf>
    <xf numFmtId="0" fontId="31" fillId="16" borderId="2" xfId="15" applyFont="1" applyFill="1" applyBorder="1" applyAlignment="1">
      <alignment horizontal="center" vertical="top" textRotation="255" shrinkToFit="1"/>
    </xf>
    <xf numFmtId="0" fontId="31" fillId="16" borderId="9" xfId="15" applyFont="1" applyFill="1" applyBorder="1" applyAlignment="1">
      <alignment horizontal="center" vertical="top" textRotation="255" shrinkToFit="1"/>
    </xf>
    <xf numFmtId="0" fontId="31" fillId="16" borderId="8" xfId="15" applyFont="1" applyFill="1" applyBorder="1" applyAlignment="1">
      <alignment horizontal="center" vertical="top" textRotation="255" shrinkToFit="1"/>
    </xf>
    <xf numFmtId="0" fontId="31" fillId="16" borderId="1" xfId="15" applyFont="1" applyFill="1" applyBorder="1" applyAlignment="1">
      <alignment horizontal="center" vertical="top" textRotation="255" shrinkToFit="1"/>
    </xf>
    <xf numFmtId="0" fontId="31" fillId="16" borderId="30" xfId="15" applyFont="1" applyFill="1" applyBorder="1" applyAlignment="1">
      <alignment horizontal="center" vertical="top" textRotation="255" shrinkToFit="1"/>
    </xf>
    <xf numFmtId="0" fontId="31" fillId="16" borderId="7" xfId="15" applyFont="1" applyFill="1" applyBorder="1" applyAlignment="1">
      <alignment horizontal="center" vertical="top" textRotation="255" shrinkToFit="1"/>
    </xf>
    <xf numFmtId="0" fontId="31" fillId="16" borderId="18" xfId="15" applyFont="1" applyFill="1" applyBorder="1" applyAlignment="1">
      <alignment horizontal="center" vertical="top" textRotation="255" shrinkToFit="1"/>
    </xf>
    <xf numFmtId="0" fontId="31" fillId="16" borderId="11" xfId="15" applyFont="1" applyFill="1" applyBorder="1" applyAlignment="1">
      <alignment horizontal="center" vertical="top" textRotation="255" shrinkToFit="1"/>
    </xf>
    <xf numFmtId="0" fontId="31" fillId="16" borderId="5" xfId="15" applyFont="1" applyFill="1" applyBorder="1" applyAlignment="1">
      <alignment horizontal="center" vertical="top" textRotation="255" shrinkToFit="1"/>
    </xf>
    <xf numFmtId="0" fontId="31" fillId="16" borderId="6" xfId="15" applyFont="1" applyFill="1" applyBorder="1" applyAlignment="1">
      <alignment horizontal="center" vertical="top" textRotation="255" shrinkToFit="1"/>
    </xf>
    <xf numFmtId="0" fontId="31" fillId="16" borderId="0" xfId="15" applyFont="1" applyFill="1" applyAlignment="1">
      <alignment horizontal="center" vertical="top" textRotation="255" shrinkToFit="1"/>
    </xf>
    <xf numFmtId="0" fontId="31" fillId="16" borderId="20" xfId="15" applyFont="1" applyFill="1" applyBorder="1" applyAlignment="1">
      <alignment horizontal="center" vertical="top" textRotation="255" shrinkToFit="1"/>
    </xf>
    <xf numFmtId="0" fontId="31" fillId="0" borderId="105" xfId="15" applyFont="1" applyBorder="1" applyAlignment="1">
      <alignment horizontal="center" vertical="top" textRotation="255" shrinkToFit="1"/>
    </xf>
    <xf numFmtId="0" fontId="31" fillId="0" borderId="96" xfId="15" applyFont="1" applyBorder="1" applyAlignment="1">
      <alignment horizontal="center" vertical="top" textRotation="255" shrinkToFit="1"/>
    </xf>
    <xf numFmtId="0" fontId="31" fillId="0" borderId="97" xfId="15" applyFont="1" applyBorder="1" applyAlignment="1">
      <alignment horizontal="center" vertical="top" textRotation="255" shrinkToFit="1"/>
    </xf>
    <xf numFmtId="0" fontId="31" fillId="0" borderId="103" xfId="15" applyFont="1" applyBorder="1" applyAlignment="1">
      <alignment horizontal="center" vertical="top" textRotation="255" shrinkToFit="1"/>
    </xf>
    <xf numFmtId="0" fontId="31" fillId="0" borderId="98" xfId="15" applyFont="1" applyBorder="1" applyAlignment="1">
      <alignment horizontal="center" vertical="top" textRotation="255" shrinkToFit="1"/>
    </xf>
    <xf numFmtId="0" fontId="31" fillId="0" borderId="99" xfId="15" applyFont="1" applyBorder="1" applyAlignment="1">
      <alignment horizontal="center" vertical="top" textRotation="255" shrinkToFit="1"/>
    </xf>
    <xf numFmtId="0" fontId="29" fillId="16" borderId="40" xfId="15" applyFont="1" applyFill="1" applyBorder="1" applyAlignment="1">
      <alignment horizontal="center" vertical="center" shrinkToFit="1"/>
    </xf>
    <xf numFmtId="0" fontId="29" fillId="16" borderId="45" xfId="15" applyFont="1" applyFill="1" applyBorder="1" applyAlignment="1">
      <alignment horizontal="center" vertical="center" shrinkToFit="1"/>
    </xf>
    <xf numFmtId="0" fontId="29" fillId="16" borderId="46" xfId="15" applyFont="1" applyFill="1" applyBorder="1" applyAlignment="1">
      <alignment horizontal="center" vertical="center" shrinkToFit="1"/>
    </xf>
    <xf numFmtId="0" fontId="31" fillId="16" borderId="61" xfId="15" applyFont="1" applyFill="1" applyBorder="1" applyAlignment="1">
      <alignment horizontal="center" vertical="top" textRotation="255" shrinkToFit="1"/>
    </xf>
    <xf numFmtId="0" fontId="31" fillId="14" borderId="89" xfId="15" applyFont="1" applyFill="1" applyBorder="1" applyAlignment="1">
      <alignment horizontal="center" vertical="top" textRotation="255" shrinkToFit="1"/>
    </xf>
    <xf numFmtId="0" fontId="31" fillId="14" borderId="90" xfId="15" applyFont="1" applyFill="1" applyBorder="1" applyAlignment="1">
      <alignment horizontal="center" vertical="top" textRotation="255" shrinkToFit="1"/>
    </xf>
    <xf numFmtId="0" fontId="31" fillId="16" borderId="100" xfId="15" applyFont="1" applyFill="1" applyBorder="1" applyAlignment="1">
      <alignment vertical="top" textRotation="255" shrinkToFit="1"/>
    </xf>
    <xf numFmtId="0" fontId="31" fillId="16" borderId="98" xfId="15" applyFont="1" applyFill="1" applyBorder="1" applyAlignment="1">
      <alignment vertical="top" textRotation="255" shrinkToFit="1"/>
    </xf>
    <xf numFmtId="0" fontId="31" fillId="16" borderId="95" xfId="15" applyFont="1" applyFill="1" applyBorder="1" applyAlignment="1">
      <alignment vertical="top" textRotation="255" shrinkToFit="1"/>
    </xf>
    <xf numFmtId="0" fontId="31" fillId="16" borderId="96" xfId="15" applyFont="1" applyFill="1" applyBorder="1" applyAlignment="1">
      <alignment vertical="top" textRotation="255" shrinkToFit="1"/>
    </xf>
    <xf numFmtId="0" fontId="31" fillId="16" borderId="94" xfId="15" applyFont="1" applyFill="1" applyBorder="1" applyAlignment="1">
      <alignment vertical="top" textRotation="255" shrinkToFit="1"/>
    </xf>
    <xf numFmtId="0" fontId="31" fillId="16" borderId="89" xfId="15" applyFont="1" applyFill="1" applyBorder="1" applyAlignment="1">
      <alignment vertical="top" textRotation="255" shrinkToFit="1"/>
    </xf>
    <xf numFmtId="0" fontId="31" fillId="16" borderId="90" xfId="15" applyFont="1" applyFill="1" applyBorder="1" applyAlignment="1">
      <alignment vertical="top" textRotation="255" shrinkToFit="1"/>
    </xf>
    <xf numFmtId="0" fontId="31" fillId="16" borderId="14" xfId="15" applyFont="1" applyFill="1" applyBorder="1" applyAlignment="1">
      <alignment horizontal="center" vertical="top" textRotation="255" shrinkToFit="1"/>
    </xf>
    <xf numFmtId="0" fontId="31" fillId="16" borderId="72" xfId="15" applyFont="1" applyFill="1" applyBorder="1" applyAlignment="1">
      <alignment horizontal="center" vertical="top" textRotation="255" shrinkToFit="1"/>
    </xf>
    <xf numFmtId="0" fontId="31" fillId="16" borderId="59" xfId="15" applyFont="1" applyFill="1" applyBorder="1" applyAlignment="1">
      <alignment horizontal="center" vertical="top" textRotation="255" shrinkToFit="1"/>
    </xf>
    <xf numFmtId="0" fontId="31" fillId="16" borderId="67" xfId="15" applyFont="1" applyFill="1" applyBorder="1" applyAlignment="1">
      <alignment horizontal="center" vertical="top" textRotation="255" shrinkToFit="1"/>
    </xf>
    <xf numFmtId="0" fontId="31" fillId="16" borderId="92" xfId="15" applyFont="1" applyFill="1" applyBorder="1" applyAlignment="1">
      <alignment horizontal="center" vertical="top" textRotation="255" shrinkToFit="1"/>
    </xf>
    <xf numFmtId="0" fontId="31" fillId="16" borderId="91" xfId="15" applyFont="1" applyFill="1" applyBorder="1" applyAlignment="1">
      <alignment horizontal="center" vertical="top" textRotation="255" shrinkToFit="1"/>
    </xf>
    <xf numFmtId="0" fontId="31" fillId="16" borderId="94" xfId="15" applyFont="1" applyFill="1" applyBorder="1" applyAlignment="1">
      <alignment horizontal="center" vertical="top" textRotation="255" shrinkToFit="1"/>
    </xf>
    <xf numFmtId="0" fontId="29" fillId="16" borderId="89" xfId="15" applyFont="1" applyFill="1" applyBorder="1" applyAlignment="1">
      <alignment horizontal="center" vertical="top" textRotation="255" shrinkToFit="1"/>
    </xf>
    <xf numFmtId="0" fontId="29" fillId="16" borderId="90" xfId="15" applyFont="1" applyFill="1" applyBorder="1" applyAlignment="1">
      <alignment horizontal="center" vertical="top" textRotation="255" shrinkToFit="1"/>
    </xf>
    <xf numFmtId="0" fontId="31" fillId="16" borderId="104" xfId="15" applyFont="1" applyFill="1" applyBorder="1" applyAlignment="1">
      <alignment horizontal="center" vertical="center"/>
    </xf>
    <xf numFmtId="0" fontId="31" fillId="16" borderId="64" xfId="15" applyFont="1" applyFill="1" applyBorder="1" applyAlignment="1">
      <alignment horizontal="center" vertical="center"/>
    </xf>
    <xf numFmtId="0" fontId="31" fillId="0" borderId="100" xfId="15" applyFont="1" applyBorder="1" applyAlignment="1">
      <alignment horizontal="center" vertical="center" shrinkToFit="1"/>
    </xf>
    <xf numFmtId="0" fontId="31" fillId="0" borderId="104" xfId="15" applyFont="1" applyBorder="1" applyAlignment="1">
      <alignment horizontal="center" vertical="center" shrinkToFit="1"/>
    </xf>
    <xf numFmtId="0" fontId="31" fillId="0" borderId="64" xfId="15" applyFont="1" applyBorder="1" applyAlignment="1">
      <alignment horizontal="center" vertical="center" shrinkToFit="1"/>
    </xf>
    <xf numFmtId="0" fontId="31" fillId="16" borderId="73" xfId="15" applyFont="1" applyFill="1" applyBorder="1" applyAlignment="1">
      <alignment horizontal="center" vertical="center" shrinkToFit="1"/>
    </xf>
    <xf numFmtId="0" fontId="31" fillId="16" borderId="63" xfId="15" applyFont="1" applyFill="1" applyBorder="1" applyAlignment="1">
      <alignment horizontal="center" vertical="center" shrinkToFit="1"/>
    </xf>
    <xf numFmtId="0" fontId="31" fillId="16" borderId="101" xfId="15" applyFont="1" applyFill="1" applyBorder="1" applyAlignment="1">
      <alignment horizontal="center" vertical="center" shrinkToFit="1"/>
    </xf>
    <xf numFmtId="0" fontId="29" fillId="16" borderId="101" xfId="15" applyFont="1" applyFill="1" applyBorder="1" applyAlignment="1">
      <alignment horizontal="center" vertical="center" shrinkToFit="1"/>
    </xf>
    <xf numFmtId="0" fontId="29" fillId="16" borderId="93" xfId="15" applyFont="1" applyFill="1" applyBorder="1" applyAlignment="1">
      <alignment horizontal="center" vertical="center" shrinkToFit="1"/>
    </xf>
    <xf numFmtId="0" fontId="31" fillId="16" borderId="41" xfId="15" applyFont="1" applyFill="1" applyBorder="1" applyAlignment="1">
      <alignment horizontal="center" vertical="center" shrinkToFit="1"/>
    </xf>
    <xf numFmtId="0" fontId="31" fillId="16" borderId="93" xfId="15" applyFont="1" applyFill="1" applyBorder="1" applyAlignment="1">
      <alignment horizontal="center" vertical="center" shrinkToFit="1"/>
    </xf>
    <xf numFmtId="0" fontId="29" fillId="16" borderId="61" xfId="15" applyFont="1" applyFill="1" applyBorder="1" applyAlignment="1">
      <alignment horizontal="center" vertical="center" shrinkToFit="1"/>
    </xf>
    <xf numFmtId="0" fontId="29" fillId="16" borderId="14" xfId="15" applyFont="1" applyFill="1" applyBorder="1" applyAlignment="1">
      <alignment horizontal="center" vertical="center" shrinkToFit="1"/>
    </xf>
    <xf numFmtId="0" fontId="29" fillId="16" borderId="15" xfId="15" applyFont="1" applyFill="1" applyBorder="1" applyAlignment="1">
      <alignment horizontal="center" vertical="center" shrinkToFit="1"/>
    </xf>
    <xf numFmtId="0" fontId="29" fillId="16" borderId="29" xfId="15" applyFont="1" applyFill="1" applyBorder="1" applyAlignment="1">
      <alignment horizontal="center" vertical="center" shrinkToFit="1"/>
    </xf>
    <xf numFmtId="0" fontId="29" fillId="16" borderId="41" xfId="15" applyFont="1" applyFill="1" applyBorder="1" applyAlignment="1">
      <alignment horizontal="center" vertical="center" shrinkToFit="1"/>
    </xf>
    <xf numFmtId="0" fontId="29" fillId="0" borderId="41" xfId="15" applyFont="1" applyBorder="1" applyAlignment="1">
      <alignment horizontal="center" vertical="center" shrinkToFit="1"/>
    </xf>
    <xf numFmtId="0" fontId="29" fillId="16" borderId="48" xfId="15" applyFont="1" applyFill="1" applyBorder="1" applyAlignment="1">
      <alignment horizontal="center" vertical="center" shrinkToFit="1"/>
    </xf>
    <xf numFmtId="0" fontId="31" fillId="16" borderId="29" xfId="15" applyFont="1" applyFill="1" applyBorder="1" applyAlignment="1">
      <alignment horizontal="center" vertical="center" shrinkToFit="1"/>
    </xf>
    <xf numFmtId="0" fontId="31" fillId="16" borderId="48" xfId="15" applyFont="1" applyFill="1" applyBorder="1" applyAlignment="1">
      <alignment horizontal="center" vertical="center" shrinkToFit="1"/>
    </xf>
    <xf numFmtId="0" fontId="29" fillId="16" borderId="1" xfId="15" applyFont="1" applyFill="1" applyBorder="1" applyAlignment="1">
      <alignment horizontal="center" vertical="center" shrinkToFit="1"/>
    </xf>
    <xf numFmtId="0" fontId="29" fillId="16" borderId="6" xfId="15" applyFont="1" applyFill="1" applyBorder="1" applyAlignment="1">
      <alignment horizontal="center" vertical="center" shrinkToFit="1"/>
    </xf>
    <xf numFmtId="0" fontId="29" fillId="16" borderId="30" xfId="15" applyFont="1" applyFill="1" applyBorder="1" applyAlignment="1">
      <alignment horizontal="center" vertical="center" shrinkToFit="1"/>
    </xf>
    <xf numFmtId="0" fontId="29" fillId="16" borderId="63" xfId="15" applyFont="1" applyFill="1" applyBorder="1" applyAlignment="1">
      <alignment horizontal="center" vertical="center" shrinkToFit="1"/>
    </xf>
    <xf numFmtId="0" fontId="29" fillId="16" borderId="89" xfId="15" applyFont="1" applyFill="1" applyBorder="1" applyAlignment="1">
      <alignment vertical="top" textRotation="255" shrinkToFit="1"/>
    </xf>
    <xf numFmtId="0" fontId="29" fillId="16" borderId="94" xfId="15" applyFont="1" applyFill="1" applyBorder="1" applyAlignment="1">
      <alignment vertical="top" textRotation="255" shrinkToFit="1"/>
    </xf>
    <xf numFmtId="0" fontId="31" fillId="16" borderId="61" xfId="15" applyFont="1" applyFill="1" applyBorder="1" applyAlignment="1">
      <alignment horizontal="center" vertical="center" shrinkToFit="1"/>
    </xf>
    <xf numFmtId="0" fontId="31" fillId="16" borderId="14" xfId="15" applyFont="1" applyFill="1" applyBorder="1" applyAlignment="1">
      <alignment horizontal="center" vertical="center" shrinkToFit="1"/>
    </xf>
    <xf numFmtId="0" fontId="31" fillId="16" borderId="72" xfId="15" applyFont="1" applyFill="1" applyBorder="1" applyAlignment="1">
      <alignment horizontal="center" vertical="center" shrinkToFit="1"/>
    </xf>
    <xf numFmtId="0" fontId="31" fillId="16" borderId="61" xfId="15" applyFont="1" applyFill="1" applyBorder="1" applyAlignment="1">
      <alignment vertical="top" textRotation="255" shrinkToFit="1"/>
    </xf>
    <xf numFmtId="0" fontId="31" fillId="16" borderId="15" xfId="15" applyFont="1" applyFill="1" applyBorder="1" applyAlignment="1">
      <alignment vertical="top" textRotation="255" shrinkToFit="1"/>
    </xf>
    <xf numFmtId="0" fontId="31" fillId="16" borderId="59" xfId="15" applyFont="1" applyFill="1" applyBorder="1" applyAlignment="1">
      <alignment vertical="top" textRotation="255" shrinkToFit="1"/>
    </xf>
    <xf numFmtId="0" fontId="31" fillId="16" borderId="18" xfId="15" applyFont="1" applyFill="1" applyBorder="1" applyAlignment="1">
      <alignment vertical="top" textRotation="255" shrinkToFit="1"/>
    </xf>
    <xf numFmtId="0" fontId="31" fillId="16" borderId="92" xfId="15" applyFont="1" applyFill="1" applyBorder="1" applyAlignment="1">
      <alignment vertical="top" textRotation="255" shrinkToFit="1"/>
    </xf>
    <xf numFmtId="0" fontId="31" fillId="16" borderId="5" xfId="15" applyFont="1" applyFill="1" applyBorder="1" applyAlignment="1">
      <alignment vertical="top" textRotation="255" shrinkToFit="1"/>
    </xf>
    <xf numFmtId="0" fontId="31" fillId="16" borderId="27" xfId="15" applyFont="1" applyFill="1" applyBorder="1" applyAlignment="1">
      <alignment horizontal="center" vertical="top" textRotation="255" shrinkToFit="1"/>
    </xf>
    <xf numFmtId="0" fontId="31" fillId="16" borderId="15" xfId="15" applyFont="1" applyFill="1" applyBorder="1" applyAlignment="1">
      <alignment horizontal="center" vertical="top" textRotation="255" shrinkToFit="1"/>
    </xf>
    <xf numFmtId="0" fontId="31" fillId="16" borderId="60" xfId="15" applyFont="1" applyFill="1" applyBorder="1" applyAlignment="1">
      <alignment horizontal="center" vertical="center" shrinkToFit="1"/>
    </xf>
    <xf numFmtId="0" fontId="31" fillId="16" borderId="25" xfId="15" applyFont="1" applyFill="1" applyBorder="1" applyAlignment="1">
      <alignment horizontal="center" vertical="center" shrinkToFit="1"/>
    </xf>
    <xf numFmtId="0" fontId="31" fillId="16" borderId="66" xfId="15" applyFont="1" applyFill="1" applyBorder="1" applyAlignment="1">
      <alignment horizontal="center" vertical="center" shrinkToFit="1"/>
    </xf>
    <xf numFmtId="0" fontId="31" fillId="16" borderId="72" xfId="15" applyFont="1" applyFill="1" applyBorder="1" applyAlignment="1">
      <alignment vertical="top" textRotation="255" shrinkToFit="1"/>
    </xf>
    <xf numFmtId="0" fontId="31" fillId="16" borderId="67" xfId="15" applyFont="1" applyFill="1" applyBorder="1" applyAlignment="1">
      <alignment vertical="top" textRotation="255" shrinkToFit="1"/>
    </xf>
    <xf numFmtId="0" fontId="31" fillId="16" borderId="91" xfId="15" applyFont="1" applyFill="1" applyBorder="1" applyAlignment="1">
      <alignment vertical="top" textRotation="255" shrinkToFit="1"/>
    </xf>
    <xf numFmtId="0" fontId="31" fillId="0" borderId="61" xfId="15" applyFont="1" applyBorder="1" applyAlignment="1">
      <alignment vertical="top" textRotation="255" wrapText="1" shrinkToFit="1"/>
    </xf>
    <xf numFmtId="0" fontId="31" fillId="0" borderId="14" xfId="15" applyFont="1" applyBorder="1" applyAlignment="1">
      <alignment vertical="top" textRotation="255" wrapText="1" shrinkToFit="1"/>
    </xf>
    <xf numFmtId="0" fontId="31" fillId="0" borderId="15" xfId="15" applyFont="1" applyBorder="1" applyAlignment="1">
      <alignment vertical="top" textRotation="255" wrapText="1" shrinkToFit="1"/>
    </xf>
    <xf numFmtId="0" fontId="31" fillId="0" borderId="59" xfId="15" applyFont="1" applyBorder="1" applyAlignment="1">
      <alignment vertical="top" textRotation="255" wrapText="1" shrinkToFit="1"/>
    </xf>
    <xf numFmtId="0" fontId="31" fillId="0" borderId="0" xfId="15" applyFont="1" applyAlignment="1">
      <alignment vertical="top" textRotation="255" wrapText="1" shrinkToFit="1"/>
    </xf>
    <xf numFmtId="0" fontId="31" fillId="0" borderId="18" xfId="15" applyFont="1" applyBorder="1" applyAlignment="1">
      <alignment vertical="top" textRotation="255" wrapText="1" shrinkToFit="1"/>
    </xf>
    <xf numFmtId="0" fontId="31" fillId="16" borderId="97" xfId="15" applyFont="1" applyFill="1" applyBorder="1" applyAlignment="1">
      <alignment vertical="top" textRotation="255" shrinkToFit="1"/>
    </xf>
    <xf numFmtId="0" fontId="31" fillId="16" borderId="15" xfId="15" applyFont="1" applyFill="1" applyBorder="1" applyAlignment="1">
      <alignment horizontal="center" vertical="center" shrinkToFit="1"/>
    </xf>
    <xf numFmtId="0" fontId="31" fillId="16" borderId="95" xfId="15" applyFont="1" applyFill="1" applyBorder="1" applyAlignment="1">
      <alignment horizontal="center" vertical="top" textRotation="255" shrinkToFit="1"/>
    </xf>
    <xf numFmtId="0" fontId="31" fillId="14" borderId="96" xfId="15" applyFont="1" applyFill="1" applyBorder="1" applyAlignment="1">
      <alignment horizontal="center" vertical="top" textRotation="255" shrinkToFit="1"/>
    </xf>
    <xf numFmtId="0" fontId="29" fillId="16" borderId="61" xfId="15" applyFont="1" applyFill="1" applyBorder="1" applyAlignment="1">
      <alignment vertical="top" textRotation="255" shrinkToFit="1"/>
    </xf>
    <xf numFmtId="0" fontId="29" fillId="16" borderId="72" xfId="15" applyFont="1" applyFill="1" applyBorder="1" applyAlignment="1">
      <alignment vertical="top" textRotation="255" shrinkToFit="1"/>
    </xf>
    <xf numFmtId="0" fontId="29" fillId="16" borderId="59" xfId="15" applyFont="1" applyFill="1" applyBorder="1" applyAlignment="1">
      <alignment vertical="top" textRotation="255" shrinkToFit="1"/>
    </xf>
    <xf numFmtId="0" fontId="29" fillId="16" borderId="67" xfId="15" applyFont="1" applyFill="1" applyBorder="1" applyAlignment="1">
      <alignment vertical="top" textRotation="255" shrinkToFit="1"/>
    </xf>
    <xf numFmtId="0" fontId="29" fillId="16" borderId="92" xfId="15" applyFont="1" applyFill="1" applyBorder="1" applyAlignment="1">
      <alignment vertical="top" textRotation="255" shrinkToFit="1"/>
    </xf>
    <xf numFmtId="0" fontId="29" fillId="16" borderId="91" xfId="15" applyFont="1" applyFill="1" applyBorder="1" applyAlignment="1">
      <alignment vertical="top" textRotation="255" shrinkToFit="1"/>
    </xf>
    <xf numFmtId="0" fontId="31" fillId="21" borderId="91" xfId="15" applyFont="1" applyFill="1" applyBorder="1" applyAlignment="1">
      <alignment horizontal="center" vertical="top" textRotation="255" shrinkToFit="1"/>
    </xf>
    <xf numFmtId="0" fontId="31" fillId="21" borderId="77" xfId="15" applyFont="1" applyFill="1" applyBorder="1" applyAlignment="1">
      <alignment horizontal="center" vertical="top" textRotation="255" shrinkToFit="1"/>
    </xf>
    <xf numFmtId="0" fontId="31" fillId="21" borderId="90" xfId="15" applyFont="1" applyFill="1" applyBorder="1" applyAlignment="1">
      <alignment horizontal="center" vertical="top" textRotation="255" shrinkToFit="1"/>
    </xf>
    <xf numFmtId="0" fontId="31" fillId="21" borderId="74" xfId="15" applyFont="1" applyFill="1" applyBorder="1" applyAlignment="1">
      <alignment horizontal="center" vertical="top" textRotation="255" shrinkToFit="1"/>
    </xf>
    <xf numFmtId="0" fontId="31" fillId="21" borderId="99" xfId="15" applyFont="1" applyFill="1" applyBorder="1" applyAlignment="1">
      <alignment horizontal="center" vertical="top" textRotation="255" shrinkToFit="1"/>
    </xf>
    <xf numFmtId="0" fontId="31" fillId="21" borderId="76" xfId="15" applyFont="1" applyFill="1" applyBorder="1" applyAlignment="1">
      <alignment horizontal="center" vertical="top" textRotation="255" shrinkToFit="1"/>
    </xf>
    <xf numFmtId="0" fontId="31" fillId="18" borderId="95" xfId="15" applyFont="1" applyFill="1" applyBorder="1" applyAlignment="1">
      <alignment vertical="top" textRotation="255" shrinkToFit="1"/>
    </xf>
    <xf numFmtId="0" fontId="31" fillId="18" borderId="96" xfId="15" applyFont="1" applyFill="1" applyBorder="1" applyAlignment="1">
      <alignment vertical="top" textRotation="255" shrinkToFit="1"/>
    </xf>
    <xf numFmtId="0" fontId="31" fillId="18" borderId="97" xfId="15" applyFont="1" applyFill="1" applyBorder="1" applyAlignment="1">
      <alignment vertical="top" textRotation="255" shrinkToFit="1"/>
    </xf>
    <xf numFmtId="0" fontId="31" fillId="18" borderId="100" xfId="15" applyFont="1" applyFill="1" applyBorder="1" applyAlignment="1">
      <alignment vertical="top" textRotation="255" shrinkToFit="1"/>
    </xf>
    <xf numFmtId="0" fontId="31" fillId="18" borderId="98" xfId="15" applyFont="1" applyFill="1" applyBorder="1" applyAlignment="1">
      <alignment vertical="top" textRotation="255" shrinkToFit="1"/>
    </xf>
    <xf numFmtId="0" fontId="31" fillId="18" borderId="99" xfId="15" applyFont="1" applyFill="1" applyBorder="1" applyAlignment="1">
      <alignment vertical="top" textRotation="255" shrinkToFit="1"/>
    </xf>
    <xf numFmtId="0" fontId="31" fillId="18" borderId="9" xfId="15" applyFont="1" applyFill="1" applyBorder="1" applyAlignment="1">
      <alignment vertical="top" textRotation="255" shrinkToFit="1"/>
    </xf>
    <xf numFmtId="0" fontId="31" fillId="18" borderId="8" xfId="15" applyFont="1" applyFill="1" applyBorder="1" applyAlignment="1">
      <alignment vertical="top" textRotation="255" shrinkToFit="1"/>
    </xf>
    <xf numFmtId="0" fontId="31" fillId="21" borderId="89" xfId="15" applyFont="1" applyFill="1" applyBorder="1" applyAlignment="1">
      <alignment vertical="top" textRotation="255" shrinkToFit="1"/>
    </xf>
    <xf numFmtId="0" fontId="31" fillId="21" borderId="90" xfId="15" applyFont="1" applyFill="1" applyBorder="1" applyAlignment="1">
      <alignment vertical="top" textRotation="255" shrinkToFit="1"/>
    </xf>
    <xf numFmtId="0" fontId="31" fillId="21" borderId="59" xfId="15" applyFont="1" applyFill="1" applyBorder="1" applyAlignment="1">
      <alignment vertical="top" textRotation="255" shrinkToFit="1"/>
    </xf>
    <xf numFmtId="0" fontId="31" fillId="21" borderId="92" xfId="15" applyFont="1" applyFill="1" applyBorder="1" applyAlignment="1">
      <alignment vertical="top" textRotation="255" shrinkToFit="1"/>
    </xf>
    <xf numFmtId="0" fontId="29" fillId="21" borderId="94" xfId="15" applyFont="1" applyFill="1" applyBorder="1" applyAlignment="1">
      <alignment vertical="top" textRotation="255" shrinkToFit="1"/>
    </xf>
    <xf numFmtId="0" fontId="29" fillId="21" borderId="89" xfId="15" applyFont="1" applyFill="1" applyBorder="1" applyAlignment="1">
      <alignment vertical="top" textRotation="255" shrinkToFit="1"/>
    </xf>
    <xf numFmtId="0" fontId="29" fillId="21" borderId="25" xfId="15" applyFont="1" applyFill="1" applyBorder="1" applyAlignment="1">
      <alignment horizontal="center" vertical="center" shrinkToFit="1"/>
    </xf>
    <xf numFmtId="0" fontId="29" fillId="21" borderId="66" xfId="15" applyFont="1" applyFill="1" applyBorder="1" applyAlignment="1">
      <alignment horizontal="center" vertical="center" shrinkToFit="1"/>
    </xf>
    <xf numFmtId="0" fontId="29" fillId="21" borderId="71" xfId="15" applyFont="1" applyFill="1" applyBorder="1" applyAlignment="1">
      <alignment horizontal="center" vertical="center" shrinkToFit="1"/>
    </xf>
    <xf numFmtId="0" fontId="29" fillId="21" borderId="93" xfId="15" applyFont="1" applyFill="1" applyBorder="1" applyAlignment="1">
      <alignment horizontal="center" vertical="center" shrinkToFit="1"/>
    </xf>
    <xf numFmtId="0" fontId="29" fillId="21" borderId="63" xfId="15" applyFont="1" applyFill="1" applyBorder="1" applyAlignment="1">
      <alignment horizontal="center" vertical="center" shrinkToFit="1"/>
    </xf>
    <xf numFmtId="0" fontId="29" fillId="21" borderId="60" xfId="15" applyFont="1" applyFill="1" applyBorder="1" applyAlignment="1">
      <alignment horizontal="center" vertical="center" shrinkToFit="1"/>
    </xf>
    <xf numFmtId="0" fontId="29" fillId="21" borderId="101" xfId="15" applyFont="1" applyFill="1" applyBorder="1" applyAlignment="1">
      <alignment horizontal="center" vertical="center" shrinkToFit="1"/>
    </xf>
    <xf numFmtId="0" fontId="29" fillId="21" borderId="61" xfId="15" applyFont="1" applyFill="1" applyBorder="1" applyAlignment="1">
      <alignment vertical="top" textRotation="255" shrinkToFit="1"/>
    </xf>
    <xf numFmtId="0" fontId="29" fillId="21" borderId="59" xfId="15" applyFont="1" applyFill="1" applyBorder="1" applyAlignment="1">
      <alignment vertical="top" textRotation="255" shrinkToFit="1"/>
    </xf>
    <xf numFmtId="0" fontId="31" fillId="18" borderId="95" xfId="15" applyFont="1" applyFill="1" applyBorder="1" applyAlignment="1">
      <alignment horizontal="center" vertical="top" textRotation="255" shrinkToFit="1"/>
    </xf>
    <xf numFmtId="0" fontId="31" fillId="18" borderId="96" xfId="15" applyFont="1" applyFill="1" applyBorder="1" applyAlignment="1">
      <alignment horizontal="center" vertical="top" textRotation="255" shrinkToFit="1"/>
    </xf>
    <xf numFmtId="0" fontId="31" fillId="18" borderId="97" xfId="15" applyFont="1" applyFill="1" applyBorder="1" applyAlignment="1">
      <alignment horizontal="center" vertical="top" textRotation="255" shrinkToFit="1"/>
    </xf>
    <xf numFmtId="0" fontId="31" fillId="16" borderId="99" xfId="15" applyFont="1" applyFill="1" applyBorder="1" applyAlignment="1">
      <alignment vertical="top" textRotation="255" shrinkToFit="1"/>
    </xf>
    <xf numFmtId="0" fontId="29" fillId="0" borderId="72" xfId="15" applyFont="1" applyBorder="1" applyAlignment="1">
      <alignment vertical="top" textRotation="255" shrinkToFit="1"/>
    </xf>
    <xf numFmtId="0" fontId="29" fillId="0" borderId="67" xfId="15" applyFont="1" applyBorder="1" applyAlignment="1">
      <alignment vertical="top" textRotation="255" shrinkToFit="1"/>
    </xf>
    <xf numFmtId="0" fontId="29" fillId="16" borderId="100" xfId="15" applyFont="1" applyFill="1" applyBorder="1" applyAlignment="1">
      <alignment vertical="top" textRotation="255" shrinkToFit="1"/>
    </xf>
    <xf numFmtId="0" fontId="29" fillId="16" borderId="98" xfId="15" applyFont="1" applyFill="1" applyBorder="1" applyAlignment="1">
      <alignment vertical="top" textRotation="255" shrinkToFit="1"/>
    </xf>
    <xf numFmtId="0" fontId="31" fillId="0" borderId="95" xfId="15" applyFont="1" applyBorder="1" applyAlignment="1">
      <alignment vertical="top" textRotation="255" shrinkToFit="1"/>
    </xf>
    <xf numFmtId="0" fontId="31" fillId="0" borderId="96" xfId="15" applyFont="1" applyBorder="1" applyAlignment="1">
      <alignment vertical="top" textRotation="255" shrinkToFit="1"/>
    </xf>
    <xf numFmtId="0" fontId="31" fillId="0" borderId="97" xfId="15" applyFont="1" applyBorder="1" applyAlignment="1">
      <alignment vertical="top" textRotation="255" shrinkToFit="1"/>
    </xf>
    <xf numFmtId="0" fontId="31" fillId="0" borderId="67" xfId="15" applyFont="1" applyBorder="1" applyAlignment="1">
      <alignment vertical="top" textRotation="255" shrinkToFit="1"/>
    </xf>
    <xf numFmtId="0" fontId="31" fillId="0" borderId="91" xfId="15" applyFont="1" applyBorder="1" applyAlignment="1">
      <alignment vertical="top" textRotation="255" shrinkToFit="1"/>
    </xf>
    <xf numFmtId="0" fontId="29" fillId="0" borderId="61" xfId="15" applyFont="1" applyBorder="1" applyAlignment="1">
      <alignment horizontal="center" vertical="center" textRotation="255" shrinkToFit="1"/>
    </xf>
    <xf numFmtId="0" fontId="29" fillId="0" borderId="14" xfId="15" applyFont="1" applyBorder="1" applyAlignment="1">
      <alignment horizontal="center" vertical="center" textRotation="255" shrinkToFit="1"/>
    </xf>
    <xf numFmtId="0" fontId="29" fillId="0" borderId="72" xfId="15" applyFont="1" applyBorder="1" applyAlignment="1">
      <alignment horizontal="center" vertical="center" textRotation="255" shrinkToFit="1"/>
    </xf>
    <xf numFmtId="0" fontId="29" fillId="0" borderId="59" xfId="15" applyFont="1" applyBorder="1" applyAlignment="1">
      <alignment horizontal="center" vertical="center" textRotation="255" shrinkToFit="1"/>
    </xf>
    <xf numFmtId="0" fontId="29" fillId="0" borderId="0" xfId="15" applyFont="1" applyAlignment="1">
      <alignment horizontal="center" vertical="center" textRotation="255" shrinkToFit="1"/>
    </xf>
    <xf numFmtId="0" fontId="29" fillId="0" borderId="67" xfId="15" applyFont="1" applyBorder="1" applyAlignment="1">
      <alignment horizontal="center" vertical="center" textRotation="255" shrinkToFit="1"/>
    </xf>
    <xf numFmtId="0" fontId="29" fillId="0" borderId="92" xfId="15" applyFont="1" applyBorder="1" applyAlignment="1">
      <alignment horizontal="center" vertical="center" textRotation="255" shrinkToFit="1"/>
    </xf>
    <xf numFmtId="0" fontId="29" fillId="0" borderId="20" xfId="15" applyFont="1" applyBorder="1" applyAlignment="1">
      <alignment horizontal="center" vertical="center" textRotation="255" shrinkToFit="1"/>
    </xf>
    <xf numFmtId="0" fontId="29" fillId="0" borderId="91" xfId="15" applyFont="1" applyBorder="1" applyAlignment="1">
      <alignment horizontal="center" vertical="center" textRotation="255" shrinkToFit="1"/>
    </xf>
    <xf numFmtId="0" fontId="29" fillId="21" borderId="67" xfId="15" applyFont="1" applyFill="1" applyBorder="1" applyAlignment="1">
      <alignment vertical="top" textRotation="255" shrinkToFit="1"/>
    </xf>
    <xf numFmtId="0" fontId="31" fillId="16" borderId="14" xfId="15" applyFont="1" applyFill="1" applyBorder="1" applyAlignment="1">
      <alignment vertical="top" textRotation="255" shrinkToFit="1"/>
    </xf>
    <xf numFmtId="0" fontId="31" fillId="16" borderId="0" xfId="15" applyFont="1" applyFill="1" applyAlignment="1">
      <alignment vertical="top" textRotation="255" shrinkToFit="1"/>
    </xf>
    <xf numFmtId="0" fontId="31" fillId="16" borderId="20" xfId="15" applyFont="1" applyFill="1" applyBorder="1" applyAlignment="1">
      <alignment vertical="top" textRotation="255" shrinkToFit="1"/>
    </xf>
    <xf numFmtId="0" fontId="29" fillId="16" borderId="15" xfId="15" applyFont="1" applyFill="1" applyBorder="1" applyAlignment="1">
      <alignment vertical="top" textRotation="255" shrinkToFit="1"/>
    </xf>
    <xf numFmtId="0" fontId="29" fillId="16" borderId="18" xfId="15" applyFont="1" applyFill="1" applyBorder="1" applyAlignment="1">
      <alignment vertical="top" textRotation="255" shrinkToFit="1"/>
    </xf>
    <xf numFmtId="0" fontId="29" fillId="16" borderId="5" xfId="15" applyFont="1" applyFill="1" applyBorder="1" applyAlignment="1">
      <alignment vertical="top" textRotation="255" shrinkToFit="1"/>
    </xf>
    <xf numFmtId="0" fontId="31" fillId="18" borderId="94" xfId="15" applyFont="1" applyFill="1" applyBorder="1" applyAlignment="1">
      <alignment vertical="top" textRotation="255" shrinkToFit="1"/>
    </xf>
    <xf numFmtId="0" fontId="31" fillId="18" borderId="89" xfId="15" applyFont="1" applyFill="1" applyBorder="1" applyAlignment="1">
      <alignment vertical="top" textRotation="255" shrinkToFit="1"/>
    </xf>
    <xf numFmtId="0" fontId="31" fillId="18" borderId="90" xfId="15" applyFont="1" applyFill="1" applyBorder="1" applyAlignment="1">
      <alignment vertical="top" textRotation="255" shrinkToFit="1"/>
    </xf>
    <xf numFmtId="0" fontId="0" fillId="16" borderId="96" xfId="15" applyFont="1" applyFill="1" applyBorder="1" applyAlignment="1">
      <alignment vertical="top" textRotation="255" shrinkToFit="1"/>
    </xf>
    <xf numFmtId="0" fontId="31" fillId="16" borderId="100" xfId="15" applyFont="1" applyFill="1" applyBorder="1" applyAlignment="1">
      <alignment horizontal="center" vertical="top" textRotation="255" shrinkToFit="1"/>
    </xf>
    <xf numFmtId="0" fontId="31" fillId="14" borderId="98" xfId="15" applyFont="1" applyFill="1" applyBorder="1" applyAlignment="1">
      <alignment horizontal="center" vertical="top" textRotation="255" shrinkToFit="1"/>
    </xf>
    <xf numFmtId="0" fontId="31" fillId="16" borderId="59" xfId="15" applyFont="1" applyFill="1" applyBorder="1" applyAlignment="1">
      <alignment horizontal="center" vertical="center" shrinkToFit="1"/>
    </xf>
    <xf numFmtId="0" fontId="31" fillId="16" borderId="67" xfId="15" applyFont="1" applyFill="1" applyBorder="1" applyAlignment="1">
      <alignment horizontal="center" vertical="center" shrinkToFit="1"/>
    </xf>
    <xf numFmtId="0" fontId="31" fillId="16" borderId="92" xfId="15" applyFont="1" applyFill="1" applyBorder="1" applyAlignment="1">
      <alignment horizontal="center" vertical="center" shrinkToFit="1"/>
    </xf>
    <xf numFmtId="0" fontId="31" fillId="16" borderId="91" xfId="15" applyFont="1" applyFill="1" applyBorder="1" applyAlignment="1">
      <alignment horizontal="center" vertical="center" shrinkToFit="1"/>
    </xf>
    <xf numFmtId="0" fontId="31" fillId="0" borderId="59" xfId="15" applyFont="1" applyBorder="1" applyAlignment="1">
      <alignment horizontal="center" vertical="center" shrinkToFit="1"/>
    </xf>
    <xf numFmtId="0" fontId="31" fillId="0" borderId="0" xfId="15" applyFont="1" applyAlignment="1">
      <alignment horizontal="center" vertical="center" shrinkToFit="1"/>
    </xf>
    <xf numFmtId="0" fontId="31" fillId="0" borderId="18" xfId="15" applyFont="1" applyBorder="1" applyAlignment="1">
      <alignment horizontal="center" vertical="center" shrinkToFit="1"/>
    </xf>
    <xf numFmtId="0" fontId="31" fillId="0" borderId="92" xfId="15" applyFont="1" applyBorder="1" applyAlignment="1">
      <alignment horizontal="center" vertical="center" shrinkToFit="1"/>
    </xf>
    <xf numFmtId="0" fontId="31" fillId="0" borderId="20" xfId="15" applyFont="1" applyBorder="1" applyAlignment="1">
      <alignment horizontal="center" vertical="center" shrinkToFit="1"/>
    </xf>
    <xf numFmtId="0" fontId="31" fillId="0" borderId="5" xfId="15" applyFont="1" applyBorder="1" applyAlignment="1">
      <alignment horizontal="center" vertical="center" shrinkToFit="1"/>
    </xf>
    <xf numFmtId="0" fontId="31" fillId="21" borderId="67" xfId="15" applyFont="1" applyFill="1" applyBorder="1" applyAlignment="1">
      <alignment vertical="top" textRotation="255" shrinkToFit="1"/>
    </xf>
    <xf numFmtId="0" fontId="31" fillId="21" borderId="91" xfId="15" applyFont="1" applyFill="1" applyBorder="1" applyAlignment="1">
      <alignment vertical="top" textRotation="255" shrinkToFit="1"/>
    </xf>
    <xf numFmtId="0" fontId="31" fillId="16" borderId="7" xfId="15" applyFont="1" applyFill="1" applyBorder="1" applyAlignment="1">
      <alignment vertical="top" textRotation="255" shrinkToFit="1"/>
    </xf>
    <xf numFmtId="0" fontId="31" fillId="16" borderId="11" xfId="15" applyFont="1" applyFill="1" applyBorder="1" applyAlignment="1">
      <alignment vertical="top" textRotation="255" shrinkToFit="1"/>
    </xf>
    <xf numFmtId="0" fontId="36" fillId="0" borderId="4" xfId="15" applyFont="1" applyBorder="1" applyAlignment="1" applyProtection="1">
      <alignment horizontal="center" vertical="center" shrinkToFit="1"/>
      <protection locked="0"/>
    </xf>
    <xf numFmtId="0" fontId="36" fillId="0" borderId="75" xfId="15" applyFont="1" applyBorder="1" applyAlignment="1" applyProtection="1">
      <alignment horizontal="center" vertical="center" shrinkToFit="1"/>
      <protection locked="0"/>
    </xf>
    <xf numFmtId="0" fontId="36" fillId="0" borderId="74" xfId="15" applyFont="1" applyBorder="1" applyAlignment="1" applyProtection="1">
      <alignment horizontal="center" vertical="center" shrinkToFit="1"/>
      <protection locked="0"/>
    </xf>
    <xf numFmtId="0" fontId="4" fillId="0" borderId="74" xfId="15" applyFont="1" applyBorder="1" applyAlignment="1" applyProtection="1">
      <alignment horizontal="center" vertical="center" shrinkToFit="1"/>
      <protection locked="0"/>
    </xf>
    <xf numFmtId="0" fontId="36" fillId="0" borderId="78" xfId="15" applyFont="1" applyBorder="1" applyAlignment="1" applyProtection="1">
      <alignment horizontal="right" vertical="center" shrinkToFit="1"/>
      <protection locked="0"/>
    </xf>
    <xf numFmtId="0" fontId="36" fillId="0" borderId="77" xfId="15" applyFont="1" applyBorder="1" applyAlignment="1" applyProtection="1">
      <alignment horizontal="right" vertical="center" shrinkToFit="1"/>
      <protection locked="0"/>
    </xf>
    <xf numFmtId="0" fontId="36" fillId="0" borderId="78" xfId="15" applyFont="1" applyBorder="1" applyAlignment="1" applyProtection="1">
      <alignment horizontal="center" vertical="center" shrinkToFit="1"/>
      <protection locked="0"/>
    </xf>
    <xf numFmtId="0" fontId="36" fillId="0" borderId="24" xfId="15" applyFont="1" applyBorder="1" applyAlignment="1" applyProtection="1">
      <alignment horizontal="center" vertical="center" shrinkToFit="1"/>
      <protection locked="0"/>
    </xf>
    <xf numFmtId="0" fontId="36" fillId="0" borderId="77" xfId="15" applyFont="1" applyBorder="1" applyAlignment="1" applyProtection="1">
      <alignment horizontal="center" vertical="center" shrinkToFit="1"/>
      <protection locked="0"/>
    </xf>
    <xf numFmtId="0" fontId="36" fillId="0" borderId="76" xfId="15" applyFont="1" applyBorder="1" applyAlignment="1" applyProtection="1">
      <alignment horizontal="center" vertical="center" shrinkToFit="1"/>
      <protection locked="0"/>
    </xf>
    <xf numFmtId="0" fontId="36" fillId="0" borderId="78" xfId="15" applyFont="1" applyBorder="1" applyAlignment="1" applyProtection="1">
      <alignment horizontal="left" vertical="center" shrinkToFit="1"/>
      <protection locked="0"/>
    </xf>
    <xf numFmtId="0" fontId="36" fillId="0" borderId="24" xfId="15" applyFont="1" applyBorder="1" applyAlignment="1" applyProtection="1">
      <alignment horizontal="left" vertical="center" shrinkToFit="1"/>
      <protection locked="0"/>
    </xf>
    <xf numFmtId="0" fontId="36" fillId="0" borderId="77" xfId="15" applyFont="1" applyBorder="1" applyAlignment="1" applyProtection="1">
      <alignment horizontal="left" vertical="center" shrinkToFit="1"/>
      <protection locked="0"/>
    </xf>
    <xf numFmtId="0" fontId="36" fillId="0" borderId="10" xfId="15" applyFont="1" applyBorder="1" applyAlignment="1" applyProtection="1">
      <alignment horizontal="center" vertical="center" shrinkToFit="1"/>
      <protection locked="0"/>
    </xf>
    <xf numFmtId="0" fontId="36" fillId="0" borderId="3" xfId="15" applyFont="1" applyBorder="1" applyAlignment="1" applyProtection="1">
      <alignment horizontal="left" vertical="center"/>
      <protection locked="0"/>
    </xf>
    <xf numFmtId="0" fontId="36" fillId="0" borderId="24" xfId="15" applyFont="1" applyBorder="1" applyAlignment="1" applyProtection="1">
      <alignment horizontal="left" vertical="center"/>
      <protection locked="0"/>
    </xf>
    <xf numFmtId="179" fontId="36" fillId="16" borderId="78" xfId="15" applyNumberFormat="1" applyFont="1" applyFill="1" applyBorder="1" applyAlignment="1" applyProtection="1">
      <alignment horizontal="right" vertical="center" shrinkToFit="1"/>
      <protection locked="0"/>
    </xf>
    <xf numFmtId="179" fontId="36" fillId="16" borderId="77" xfId="15" applyNumberFormat="1" applyFont="1" applyFill="1" applyBorder="1" applyAlignment="1" applyProtection="1">
      <alignment horizontal="right" vertical="center" shrinkToFit="1"/>
      <protection locked="0"/>
    </xf>
    <xf numFmtId="0" fontId="36" fillId="19" borderId="4" xfId="15" applyFont="1" applyFill="1" applyBorder="1" applyAlignment="1">
      <alignment horizontal="center" vertical="center" shrinkToFit="1"/>
    </xf>
    <xf numFmtId="0" fontId="36" fillId="0" borderId="4" xfId="15" applyFont="1" applyBorder="1" applyAlignment="1">
      <alignment horizontal="center" vertical="center" shrinkToFit="1"/>
    </xf>
    <xf numFmtId="0" fontId="36" fillId="19" borderId="75" xfId="15" applyFont="1" applyFill="1" applyBorder="1" applyAlignment="1">
      <alignment horizontal="center" vertical="center" shrinkToFit="1"/>
    </xf>
    <xf numFmtId="0" fontId="36" fillId="0" borderId="74" xfId="15" applyFont="1" applyBorder="1" applyAlignment="1">
      <alignment horizontal="center" vertical="center" shrinkToFit="1"/>
    </xf>
    <xf numFmtId="0" fontId="36" fillId="19" borderId="74" xfId="15" applyFont="1" applyFill="1" applyBorder="1" applyAlignment="1">
      <alignment horizontal="center" vertical="center" shrinkToFit="1"/>
    </xf>
    <xf numFmtId="0" fontId="36" fillId="0" borderId="76" xfId="15" applyFont="1" applyBorder="1" applyAlignment="1">
      <alignment horizontal="center" vertical="center" shrinkToFit="1"/>
    </xf>
    <xf numFmtId="0" fontId="36" fillId="19" borderId="78" xfId="15" applyFont="1" applyFill="1" applyBorder="1" applyAlignment="1">
      <alignment horizontal="center" vertical="center" shrinkToFit="1"/>
    </xf>
    <xf numFmtId="0" fontId="36" fillId="16" borderId="77" xfId="15" applyFont="1" applyFill="1" applyBorder="1" applyAlignment="1">
      <alignment horizontal="center" vertical="center" shrinkToFit="1"/>
    </xf>
    <xf numFmtId="0" fontId="36" fillId="19" borderId="78" xfId="15" applyFont="1" applyFill="1" applyBorder="1" applyAlignment="1">
      <alignment horizontal="right" vertical="center" shrinkToFit="1"/>
    </xf>
    <xf numFmtId="0" fontId="36" fillId="16" borderId="77" xfId="15" applyFont="1" applyFill="1" applyBorder="1" applyAlignment="1">
      <alignment horizontal="right" vertical="center" shrinkToFit="1"/>
    </xf>
    <xf numFmtId="0" fontId="36" fillId="16" borderId="24" xfId="15" applyFont="1" applyFill="1" applyBorder="1" applyAlignment="1">
      <alignment horizontal="center" vertical="center" shrinkToFit="1"/>
    </xf>
    <xf numFmtId="0" fontId="36" fillId="16" borderId="10" xfId="15" applyFont="1" applyFill="1" applyBorder="1" applyAlignment="1">
      <alignment horizontal="center" vertical="center" shrinkToFit="1"/>
    </xf>
    <xf numFmtId="0" fontId="36" fillId="19" borderId="3" xfId="15" applyFont="1" applyFill="1" applyBorder="1" applyAlignment="1" applyProtection="1">
      <alignment horizontal="left" vertical="center"/>
      <protection locked="0"/>
    </xf>
    <xf numFmtId="0" fontId="36" fillId="19" borderId="24" xfId="15" applyFont="1" applyFill="1" applyBorder="1" applyAlignment="1" applyProtection="1">
      <alignment horizontal="left" vertical="center"/>
      <protection locked="0"/>
    </xf>
    <xf numFmtId="0" fontId="36" fillId="19" borderId="78" xfId="15" applyFont="1" applyFill="1" applyBorder="1" applyAlignment="1">
      <alignment horizontal="left" vertical="center" shrinkToFit="1"/>
    </xf>
    <xf numFmtId="0" fontId="36" fillId="19" borderId="24" xfId="15" applyFont="1" applyFill="1" applyBorder="1" applyAlignment="1">
      <alignment horizontal="left" vertical="center" shrinkToFit="1"/>
    </xf>
    <xf numFmtId="0" fontId="36" fillId="19" borderId="77" xfId="15" applyFont="1" applyFill="1" applyBorder="1" applyAlignment="1">
      <alignment horizontal="left" vertical="center" shrinkToFit="1"/>
    </xf>
    <xf numFmtId="0" fontId="4" fillId="16" borderId="74" xfId="15" applyFont="1" applyFill="1" applyBorder="1" applyAlignment="1">
      <alignment horizontal="center" vertical="center" shrinkToFit="1"/>
    </xf>
    <xf numFmtId="0" fontId="36" fillId="0" borderId="78" xfId="15" applyFont="1" applyBorder="1" applyAlignment="1">
      <alignment horizontal="center" vertical="center" shrinkToFit="1"/>
    </xf>
    <xf numFmtId="0" fontId="36" fillId="0" borderId="77" xfId="15" applyFont="1" applyBorder="1" applyAlignment="1">
      <alignment horizontal="center" vertical="center" shrinkToFit="1"/>
    </xf>
    <xf numFmtId="0" fontId="36" fillId="0" borderId="10" xfId="15" applyFont="1" applyBorder="1" applyAlignment="1">
      <alignment horizontal="center" vertical="center" shrinkToFit="1"/>
    </xf>
    <xf numFmtId="179" fontId="36" fillId="16" borderId="78" xfId="15" applyNumberFormat="1" applyFont="1" applyFill="1" applyBorder="1" applyAlignment="1">
      <alignment horizontal="right" vertical="center" shrinkToFit="1"/>
    </xf>
    <xf numFmtId="179" fontId="36" fillId="16" borderId="77" xfId="15" applyNumberFormat="1" applyFont="1" applyFill="1" applyBorder="1" applyAlignment="1">
      <alignment horizontal="right" vertical="center" shrinkToFit="1"/>
    </xf>
    <xf numFmtId="0" fontId="36" fillId="16" borderId="78" xfId="15" applyFont="1" applyFill="1" applyBorder="1" applyAlignment="1">
      <alignment horizontal="center" vertical="center" shrinkToFit="1"/>
    </xf>
    <xf numFmtId="0" fontId="36" fillId="19" borderId="78" xfId="15" applyFont="1" applyFill="1" applyBorder="1" applyAlignment="1" applyProtection="1">
      <alignment horizontal="center" vertical="center" shrinkToFit="1"/>
      <protection locked="0"/>
    </xf>
    <xf numFmtId="0" fontId="36" fillId="19" borderId="24" xfId="15" applyFont="1" applyFill="1" applyBorder="1" applyAlignment="1" applyProtection="1">
      <alignment horizontal="center" vertical="center" shrinkToFit="1"/>
      <protection locked="0"/>
    </xf>
    <xf numFmtId="0" fontId="36" fillId="19" borderId="77" xfId="15" applyFont="1" applyFill="1" applyBorder="1" applyAlignment="1" applyProtection="1">
      <alignment horizontal="center" vertical="center" shrinkToFit="1"/>
      <protection locked="0"/>
    </xf>
    <xf numFmtId="0" fontId="36" fillId="19" borderId="77" xfId="15" applyFont="1" applyFill="1" applyBorder="1" applyAlignment="1">
      <alignment horizontal="center" vertical="center" shrinkToFit="1"/>
    </xf>
    <xf numFmtId="0" fontId="29" fillId="0" borderId="63" xfId="15" applyFont="1" applyFill="1" applyBorder="1" applyAlignment="1">
      <alignment horizontal="center" vertical="center"/>
    </xf>
  </cellXfs>
  <cellStyles count="19">
    <cellStyle name="パーセント 2" xfId="1" xr:uid="{00000000-0005-0000-0000-000000000000}"/>
    <cellStyle name="通貨 2" xfId="2" xr:uid="{00000000-0005-0000-0000-000001000000}"/>
    <cellStyle name="通貨 2 2" xfId="3" xr:uid="{00000000-0005-0000-0000-000002000000}"/>
    <cellStyle name="標準" xfId="0" builtinId="0"/>
    <cellStyle name="標準 10" xfId="16" xr:uid="{00000000-0005-0000-0000-000004000000}"/>
    <cellStyle name="標準 2" xfId="4" xr:uid="{00000000-0005-0000-0000-000005000000}"/>
    <cellStyle name="標準 2 7" xfId="11" xr:uid="{00000000-0005-0000-0000-000006000000}"/>
    <cellStyle name="標準 2 7 2" xfId="17" xr:uid="{BEA8B7C7-D0CE-4262-AE5B-5DC3B593BC44}"/>
    <cellStyle name="標準 3" xfId="5" xr:uid="{00000000-0005-0000-0000-000007000000}"/>
    <cellStyle name="標準 3 3" xfId="12" xr:uid="{00000000-0005-0000-0000-000008000000}"/>
    <cellStyle name="標準 3 3 2" xfId="18" xr:uid="{C00C146F-DE5B-4D26-A531-D575B70E0CC4}"/>
    <cellStyle name="標準 4"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4" xr:uid="{00000000-0005-0000-0000-00000E000000}"/>
    <cellStyle name="標準 9" xfId="15" xr:uid="{00000000-0005-0000-0000-00000F000000}"/>
    <cellStyle name="標準_設計内容説明書　第二面" xfId="13" xr:uid="{00000000-0005-0000-0000-000011000000}"/>
  </cellStyles>
  <dxfs count="0"/>
  <tableStyles count="0" defaultTableStyle="TableStyleMedium2" defaultPivotStyle="PivotStyleLight16"/>
  <colors>
    <mruColors>
      <color rgb="FFFFC000"/>
      <color rgb="FFFFFF99"/>
      <color rgb="FFCCECFF"/>
      <color rgb="FFCCFFFF"/>
      <color rgb="FFFF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3073" name="cmbHYOUKA_KIND"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3074" name="Label1"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B8" sqref="B8"/>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993</v>
      </c>
      <c r="B5" s="44">
        <v>1</v>
      </c>
    </row>
    <row r="6" spans="1:2" x14ac:dyDescent="0.15">
      <c r="A6" s="44" t="s">
        <v>994</v>
      </c>
      <c r="B6" s="44">
        <v>1</v>
      </c>
    </row>
    <row r="7" spans="1:2" x14ac:dyDescent="0.15">
      <c r="A7" s="44" t="s">
        <v>846</v>
      </c>
      <c r="B7" s="44">
        <v>1</v>
      </c>
    </row>
    <row r="16" spans="1:2" x14ac:dyDescent="0.15">
      <c r="A16" s="44" t="s">
        <v>518</v>
      </c>
      <c r="B16" s="44">
        <v>1</v>
      </c>
    </row>
    <row r="17" spans="1:2" x14ac:dyDescent="0.15">
      <c r="A17" s="44" t="s">
        <v>519</v>
      </c>
      <c r="B17" s="44">
        <v>0</v>
      </c>
    </row>
  </sheetData>
  <phoneticPr fontId="37"/>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106" activePane="bottomLeft" state="frozen"/>
      <selection pane="bottomLeft" activeCell="A124" sqref="A12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641" t="s">
        <v>7</v>
      </c>
      <c r="K1" s="642"/>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1080</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1083</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640" t="str">
        <f>IF(wskakunin_owner1_JIMU_NAME="",wskakunin_owner1_NAME,IF(wskakunin_owner1_POST="",wskakunin_owner1_NAME,wskakunin_owner1_JIMU_NAME&amp;"　"&amp;wskakunin_owner1_POST&amp;"　"&amp;wskakunin_owner1_NAME))</f>
        <v>さいたま一郎</v>
      </c>
      <c r="G32" s="640"/>
      <c r="H32" s="640"/>
      <c r="I32" s="640"/>
      <c r="J32" s="640"/>
      <c r="K32" s="640"/>
      <c r="L32" s="640"/>
      <c r="M32" s="640"/>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640" t="str">
        <f>wskakunin_owner1_JIMU_NAME&amp;IF(wskakunin_owner1_JIMU_NAME="","",CHAR(10))&amp;cst_wskakunin_owner1__space2</f>
        <v>さいたま一郎</v>
      </c>
      <c r="G34" s="640"/>
      <c r="H34" s="640"/>
      <c r="I34" s="640"/>
      <c r="J34" s="640"/>
      <c r="K34" s="640"/>
      <c r="L34" s="640"/>
      <c r="M34" s="640"/>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1082</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1081</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c r="G119" s="54" t="s">
        <v>996</v>
      </c>
      <c r="H119" s="54"/>
      <c r="I119" s="54"/>
      <c r="J119" s="54"/>
      <c r="K119" s="54"/>
      <c r="L119" s="54"/>
      <c r="M119" s="54"/>
    </row>
    <row r="120" spans="1:13" x14ac:dyDescent="0.15">
      <c r="A120" s="21"/>
      <c r="B120" s="26" t="s">
        <v>196</v>
      </c>
      <c r="D120" s="53"/>
      <c r="E120" t="s">
        <v>554</v>
      </c>
      <c r="F120" s="49"/>
      <c r="G120" s="54" t="s">
        <v>996</v>
      </c>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c r="G124" s="54" t="s">
        <v>996</v>
      </c>
    </row>
    <row r="125" spans="1:13" x14ac:dyDescent="0.15">
      <c r="E125" t="s">
        <v>550</v>
      </c>
      <c r="F125" s="54"/>
      <c r="G125" s="54" t="s">
        <v>996</v>
      </c>
    </row>
  </sheetData>
  <mergeCells count="3">
    <mergeCell ref="F34:M34"/>
    <mergeCell ref="J1:K1"/>
    <mergeCell ref="F32:M32"/>
  </mergeCells>
  <phoneticPr fontId="3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37"/>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2152-E634-4D74-80B8-7362EF1A2021}">
  <dimension ref="A1:AM211"/>
  <sheetViews>
    <sheetView tabSelected="1" view="pageBreakPreview" zoomScale="110" zoomScaleNormal="145" zoomScaleSheetLayoutView="110" workbookViewId="0">
      <selection activeCell="AF22" sqref="AF22"/>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847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566</v>
      </c>
    </row>
    <row r="2" spans="1:39" ht="15.75" customHeight="1" x14ac:dyDescent="0.15">
      <c r="A2" s="270" t="s">
        <v>690</v>
      </c>
      <c r="B2" s="271"/>
      <c r="C2" s="271"/>
      <c r="D2" s="271"/>
      <c r="E2" s="271"/>
      <c r="F2" s="271"/>
      <c r="G2" s="271"/>
      <c r="H2" s="271"/>
      <c r="I2" s="271"/>
      <c r="J2" s="271"/>
      <c r="K2" s="271"/>
      <c r="L2" s="271"/>
      <c r="M2" s="272"/>
      <c r="N2" s="868"/>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70"/>
    </row>
    <row r="3" spans="1:39" ht="15.75" customHeight="1" x14ac:dyDescent="0.15">
      <c r="A3" s="205" t="s">
        <v>913</v>
      </c>
      <c r="B3" s="206"/>
      <c r="C3" s="206"/>
      <c r="D3" s="206"/>
      <c r="E3" s="206"/>
      <c r="F3" s="206"/>
      <c r="G3" s="206"/>
      <c r="H3" s="206"/>
      <c r="I3" s="206"/>
      <c r="J3" s="206"/>
      <c r="K3" s="206"/>
      <c r="L3" s="206"/>
      <c r="M3" s="207"/>
      <c r="N3" s="871"/>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873"/>
    </row>
    <row r="4" spans="1:39" ht="15.75" customHeight="1" x14ac:dyDescent="0.15">
      <c r="A4" s="205" t="s">
        <v>567</v>
      </c>
      <c r="B4" s="206"/>
      <c r="C4" s="206"/>
      <c r="D4" s="206"/>
      <c r="E4" s="206"/>
      <c r="F4" s="206"/>
      <c r="G4" s="206"/>
      <c r="H4" s="206"/>
      <c r="I4" s="206"/>
      <c r="J4" s="206"/>
      <c r="K4" s="206"/>
      <c r="L4" s="206"/>
      <c r="M4" s="207"/>
      <c r="N4" s="871"/>
      <c r="O4" s="872"/>
      <c r="P4" s="872"/>
      <c r="Q4" s="872"/>
      <c r="R4" s="872"/>
      <c r="S4" s="872"/>
      <c r="T4" s="872"/>
      <c r="U4" s="872"/>
      <c r="V4" s="872"/>
      <c r="W4" s="872"/>
      <c r="X4" s="872"/>
      <c r="Y4" s="872"/>
      <c r="Z4" s="872"/>
      <c r="AA4" s="872"/>
      <c r="AB4" s="872"/>
      <c r="AC4" s="872"/>
      <c r="AD4" s="872"/>
      <c r="AE4" s="872"/>
      <c r="AF4" s="872"/>
      <c r="AG4" s="872"/>
      <c r="AH4" s="872"/>
      <c r="AI4" s="872"/>
      <c r="AJ4" s="872"/>
      <c r="AK4" s="872"/>
      <c r="AL4" s="872"/>
      <c r="AM4" s="873"/>
    </row>
    <row r="5" spans="1:39" ht="15.75" customHeight="1" thickBot="1" x14ac:dyDescent="0.2">
      <c r="A5" s="267" t="s">
        <v>691</v>
      </c>
      <c r="B5" s="268"/>
      <c r="C5" s="268"/>
      <c r="D5" s="268"/>
      <c r="E5" s="268"/>
      <c r="F5" s="268"/>
      <c r="G5" s="268"/>
      <c r="H5" s="268"/>
      <c r="I5" s="268"/>
      <c r="J5" s="268"/>
      <c r="K5" s="268"/>
      <c r="L5" s="268"/>
      <c r="M5" s="269"/>
      <c r="N5" s="874" t="s">
        <v>568</v>
      </c>
      <c r="O5" s="875"/>
      <c r="P5" s="875"/>
      <c r="Q5" s="875"/>
      <c r="R5" s="875"/>
      <c r="S5" s="875"/>
      <c r="T5" s="875"/>
      <c r="U5" s="875"/>
      <c r="V5" s="875"/>
      <c r="W5" s="875"/>
      <c r="X5" s="875"/>
      <c r="Y5" s="875"/>
      <c r="Z5" s="875"/>
      <c r="AA5" s="875"/>
      <c r="AB5" s="875"/>
      <c r="AC5" s="875"/>
      <c r="AD5" s="875"/>
      <c r="AE5" s="875"/>
      <c r="AF5" s="875"/>
      <c r="AG5" s="875"/>
      <c r="AH5" s="875"/>
      <c r="AI5" s="875"/>
      <c r="AJ5" s="875"/>
      <c r="AK5" s="875"/>
      <c r="AL5" s="875"/>
      <c r="AM5" s="876"/>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0"/>
      <c r="B7" s="681" t="s">
        <v>569</v>
      </c>
      <c r="C7" s="682"/>
      <c r="D7" s="682"/>
      <c r="E7" s="682"/>
      <c r="F7" s="681" t="s">
        <v>30</v>
      </c>
      <c r="G7" s="682"/>
      <c r="H7" s="682"/>
      <c r="I7" s="683"/>
      <c r="J7" s="684" t="s">
        <v>570</v>
      </c>
      <c r="K7" s="68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6"/>
      <c r="AK7" s="877" t="s">
        <v>692</v>
      </c>
      <c r="AL7" s="878"/>
      <c r="AM7" s="879"/>
    </row>
    <row r="8" spans="1:39" ht="15.75" customHeight="1" thickBot="1" x14ac:dyDescent="0.2">
      <c r="A8" s="71"/>
      <c r="B8" s="649" t="s">
        <v>571</v>
      </c>
      <c r="C8" s="650"/>
      <c r="D8" s="650"/>
      <c r="E8" s="650"/>
      <c r="F8" s="649" t="s">
        <v>572</v>
      </c>
      <c r="G8" s="650"/>
      <c r="H8" s="650"/>
      <c r="I8" s="651"/>
      <c r="J8" s="652" t="s">
        <v>572</v>
      </c>
      <c r="K8" s="653"/>
      <c r="L8" s="653"/>
      <c r="M8" s="654"/>
      <c r="N8" s="655" t="s">
        <v>573</v>
      </c>
      <c r="O8" s="656"/>
      <c r="P8" s="656"/>
      <c r="Q8" s="656"/>
      <c r="R8" s="656"/>
      <c r="S8" s="656"/>
      <c r="T8" s="656"/>
      <c r="U8" s="656"/>
      <c r="V8" s="656"/>
      <c r="W8" s="656"/>
      <c r="X8" s="656"/>
      <c r="Y8" s="656"/>
      <c r="Z8" s="656"/>
      <c r="AA8" s="656"/>
      <c r="AB8" s="656"/>
      <c r="AC8" s="656"/>
      <c r="AD8" s="656"/>
      <c r="AE8" s="657"/>
      <c r="AF8" s="655" t="s">
        <v>574</v>
      </c>
      <c r="AG8" s="656"/>
      <c r="AH8" s="656"/>
      <c r="AI8" s="656"/>
      <c r="AJ8" s="657"/>
      <c r="AK8" s="880"/>
      <c r="AL8" s="881"/>
      <c r="AM8" s="882"/>
    </row>
    <row r="9" spans="1:39" ht="15.75" customHeight="1" x14ac:dyDescent="0.15">
      <c r="A9" s="751" t="s">
        <v>693</v>
      </c>
      <c r="B9" s="113" t="s">
        <v>858</v>
      </c>
      <c r="C9" s="114"/>
      <c r="D9" s="114"/>
      <c r="E9" s="114"/>
      <c r="F9" s="681" t="s">
        <v>859</v>
      </c>
      <c r="G9" s="682"/>
      <c r="H9" s="682"/>
      <c r="I9" s="683"/>
      <c r="J9" s="681" t="s">
        <v>671</v>
      </c>
      <c r="K9" s="682"/>
      <c r="L9" s="682"/>
      <c r="M9" s="683"/>
      <c r="N9" s="610" t="s">
        <v>578</v>
      </c>
      <c r="O9" s="279" t="s">
        <v>1167</v>
      </c>
      <c r="P9" s="279"/>
      <c r="Q9" s="279"/>
      <c r="R9" s="279"/>
      <c r="S9" s="279"/>
      <c r="T9" s="279"/>
      <c r="U9" s="117"/>
      <c r="V9" s="117"/>
      <c r="W9" s="117"/>
      <c r="X9" s="117"/>
      <c r="Y9" s="117"/>
      <c r="Z9" s="117"/>
      <c r="AA9" s="117"/>
      <c r="AB9" s="117"/>
      <c r="AC9" s="117"/>
      <c r="AD9" s="117"/>
      <c r="AE9" s="117"/>
      <c r="AF9" s="609" t="s">
        <v>578</v>
      </c>
      <c r="AG9" s="114" t="s">
        <v>608</v>
      </c>
      <c r="AH9" s="114"/>
      <c r="AI9" s="114"/>
      <c r="AJ9" s="114"/>
      <c r="AK9" s="118"/>
      <c r="AL9" s="116"/>
      <c r="AM9" s="119"/>
    </row>
    <row r="10" spans="1:39" ht="15.75" customHeight="1" x14ac:dyDescent="0.15">
      <c r="A10" s="752"/>
      <c r="B10" s="782" t="s">
        <v>609</v>
      </c>
      <c r="C10" s="777"/>
      <c r="D10" s="777"/>
      <c r="E10" s="777"/>
      <c r="F10" s="782" t="s">
        <v>860</v>
      </c>
      <c r="G10" s="777"/>
      <c r="H10" s="777"/>
      <c r="I10" s="783"/>
      <c r="J10" s="782" t="s">
        <v>861</v>
      </c>
      <c r="K10" s="777"/>
      <c r="L10" s="777"/>
      <c r="M10" s="783"/>
      <c r="N10" s="121"/>
      <c r="O10" s="611" t="s">
        <v>578</v>
      </c>
      <c r="P10" s="122" t="s">
        <v>862</v>
      </c>
      <c r="S10" s="122"/>
      <c r="T10" s="122"/>
      <c r="U10" s="276"/>
      <c r="V10" s="275"/>
      <c r="W10" s="276"/>
      <c r="X10" s="276"/>
      <c r="Y10" s="275"/>
      <c r="Z10" s="275"/>
      <c r="AA10" s="275"/>
      <c r="AB10" s="275"/>
      <c r="AC10" s="275"/>
      <c r="AD10" s="275"/>
      <c r="AE10" s="277"/>
      <c r="AF10" s="609" t="s">
        <v>578</v>
      </c>
      <c r="AG10" s="124" t="s">
        <v>579</v>
      </c>
      <c r="AH10" s="124"/>
      <c r="AI10" s="124"/>
      <c r="AJ10" s="124"/>
      <c r="AK10" s="705" t="s">
        <v>694</v>
      </c>
      <c r="AL10" s="706"/>
      <c r="AM10" s="707"/>
    </row>
    <row r="11" spans="1:39" ht="15.75" customHeight="1" x14ac:dyDescent="0.15">
      <c r="A11" s="752"/>
      <c r="B11" s="782" t="s">
        <v>576</v>
      </c>
      <c r="C11" s="777"/>
      <c r="D11" s="777"/>
      <c r="E11" s="777"/>
      <c r="F11" s="133"/>
      <c r="G11" s="120"/>
      <c r="H11" s="120"/>
      <c r="I11" s="134"/>
      <c r="J11" s="125"/>
      <c r="K11" s="124"/>
      <c r="L11" s="124"/>
      <c r="M11" s="126"/>
      <c r="N11" s="127"/>
      <c r="O11" s="611" t="s">
        <v>578</v>
      </c>
      <c r="P11" s="122" t="s">
        <v>863</v>
      </c>
      <c r="S11" s="122"/>
      <c r="T11" s="122"/>
      <c r="U11" s="128"/>
      <c r="V11" s="129"/>
      <c r="W11" s="123"/>
      <c r="X11" s="122"/>
      <c r="Y11" s="122"/>
      <c r="Z11" s="122"/>
      <c r="AA11" s="122"/>
      <c r="AB11" s="122"/>
      <c r="AC11" s="123"/>
      <c r="AD11" s="123"/>
      <c r="AE11" s="130"/>
      <c r="AF11" s="609" t="s">
        <v>578</v>
      </c>
      <c r="AG11" s="131" t="s">
        <v>610</v>
      </c>
      <c r="AH11" s="120"/>
      <c r="AI11" s="120"/>
      <c r="AJ11" s="120"/>
      <c r="AK11" s="705"/>
      <c r="AL11" s="706"/>
      <c r="AM11" s="707"/>
    </row>
    <row r="12" spans="1:39" ht="15.75" customHeight="1" x14ac:dyDescent="0.15">
      <c r="A12" s="752"/>
      <c r="B12" s="883" t="s">
        <v>611</v>
      </c>
      <c r="C12" s="884"/>
      <c r="D12" s="884"/>
      <c r="E12" s="884"/>
      <c r="F12" s="125"/>
      <c r="G12" s="124"/>
      <c r="H12" s="124"/>
      <c r="I12" s="126"/>
      <c r="J12" s="125"/>
      <c r="K12" s="124"/>
      <c r="L12" s="124"/>
      <c r="M12" s="126"/>
      <c r="N12" s="127"/>
      <c r="O12" s="611" t="s">
        <v>578</v>
      </c>
      <c r="P12" s="122" t="s">
        <v>864</v>
      </c>
      <c r="S12" s="122"/>
      <c r="T12" s="122"/>
      <c r="U12" s="128"/>
      <c r="V12" s="129"/>
      <c r="W12" s="123"/>
      <c r="X12" s="122"/>
      <c r="Y12" s="122"/>
      <c r="Z12" s="122"/>
      <c r="AA12" s="122"/>
      <c r="AB12" s="122"/>
      <c r="AC12" s="123"/>
      <c r="AD12" s="123"/>
      <c r="AE12" s="130"/>
      <c r="AF12" s="609" t="s">
        <v>578</v>
      </c>
      <c r="AG12" s="124" t="s">
        <v>612</v>
      </c>
      <c r="AH12" s="124"/>
      <c r="AI12" s="124"/>
      <c r="AJ12" s="124"/>
      <c r="AK12" s="754" t="s">
        <v>578</v>
      </c>
      <c r="AL12" s="755"/>
      <c r="AM12" s="756"/>
    </row>
    <row r="13" spans="1:39" ht="15.75" customHeight="1" x14ac:dyDescent="0.15">
      <c r="A13" s="752"/>
      <c r="B13" s="133"/>
      <c r="C13" s="120"/>
      <c r="D13" s="120"/>
      <c r="E13" s="120"/>
      <c r="F13" s="247"/>
      <c r="G13" s="192"/>
      <c r="H13" s="192"/>
      <c r="I13" s="248"/>
      <c r="J13" s="125"/>
      <c r="K13" s="192"/>
      <c r="L13" s="192"/>
      <c r="M13" s="248"/>
      <c r="N13" s="278"/>
      <c r="O13" s="612" t="s">
        <v>578</v>
      </c>
      <c r="P13" s="279" t="s">
        <v>865</v>
      </c>
      <c r="S13" s="279"/>
      <c r="T13" s="279"/>
      <c r="U13" s="280"/>
      <c r="V13" s="281"/>
      <c r="W13" s="279"/>
      <c r="X13" s="281"/>
      <c r="Y13" s="279"/>
      <c r="Z13" s="279"/>
      <c r="AA13" s="279"/>
      <c r="AB13" s="279"/>
      <c r="AC13" s="281"/>
      <c r="AD13" s="281"/>
      <c r="AE13" s="282"/>
      <c r="AF13" s="609" t="s">
        <v>578</v>
      </c>
      <c r="AG13" s="131" t="s">
        <v>613</v>
      </c>
      <c r="AH13" s="120"/>
      <c r="AI13" s="120"/>
      <c r="AJ13" s="120"/>
      <c r="AK13" s="133"/>
      <c r="AL13" s="120"/>
      <c r="AM13" s="135"/>
    </row>
    <row r="14" spans="1:39" ht="15.75" customHeight="1" x14ac:dyDescent="0.15">
      <c r="A14" s="752"/>
      <c r="B14" s="136" t="s">
        <v>866</v>
      </c>
      <c r="C14" s="124"/>
      <c r="D14" s="124"/>
      <c r="E14" s="124"/>
      <c r="F14" s="125"/>
      <c r="G14" s="124"/>
      <c r="H14" s="124"/>
      <c r="I14" s="126"/>
      <c r="J14" s="125"/>
      <c r="K14" s="124"/>
      <c r="L14" s="124"/>
      <c r="M14" s="126"/>
      <c r="N14" s="610" t="s">
        <v>578</v>
      </c>
      <c r="O14" s="283" t="s">
        <v>867</v>
      </c>
      <c r="P14" s="275"/>
      <c r="Q14" s="275"/>
      <c r="R14" s="284"/>
      <c r="S14" s="285"/>
      <c r="T14" s="284"/>
      <c r="U14" s="286"/>
      <c r="V14" s="285"/>
      <c r="W14" s="284"/>
      <c r="X14" s="285"/>
      <c r="Y14" s="284"/>
      <c r="Z14" s="284"/>
      <c r="AA14" s="284"/>
      <c r="AB14" s="284"/>
      <c r="AC14" s="285"/>
      <c r="AD14" s="285"/>
      <c r="AE14" s="285"/>
      <c r="AF14" s="609" t="s">
        <v>578</v>
      </c>
      <c r="AG14" s="696"/>
      <c r="AH14" s="696"/>
      <c r="AI14" s="696"/>
      <c r="AJ14" s="697"/>
      <c r="AK14" s="133"/>
      <c r="AL14" s="120"/>
      <c r="AM14" s="135"/>
    </row>
    <row r="15" spans="1:39" ht="15.75" customHeight="1" x14ac:dyDescent="0.15">
      <c r="A15" s="752"/>
      <c r="B15" s="247"/>
      <c r="C15" s="192"/>
      <c r="D15" s="192"/>
      <c r="E15" s="192"/>
      <c r="F15" s="125"/>
      <c r="G15" s="124"/>
      <c r="H15" s="124"/>
      <c r="I15" s="126"/>
      <c r="J15" s="252"/>
      <c r="K15" s="253"/>
      <c r="L15" s="253"/>
      <c r="M15" s="254"/>
      <c r="N15" s="613" t="s">
        <v>578</v>
      </c>
      <c r="O15" s="287" t="s">
        <v>301</v>
      </c>
      <c r="P15" s="288"/>
      <c r="Q15" s="289"/>
      <c r="R15" s="245" t="s">
        <v>598</v>
      </c>
      <c r="S15" s="885"/>
      <c r="T15" s="885"/>
      <c r="U15" s="885"/>
      <c r="V15" s="885"/>
      <c r="W15" s="885"/>
      <c r="X15" s="885"/>
      <c r="Y15" s="885"/>
      <c r="Z15" s="885"/>
      <c r="AA15" s="885"/>
      <c r="AB15" s="885"/>
      <c r="AC15" s="885"/>
      <c r="AD15" s="885"/>
      <c r="AE15" s="246" t="s">
        <v>599</v>
      </c>
      <c r="AF15" s="609" t="s">
        <v>578</v>
      </c>
      <c r="AG15" s="696"/>
      <c r="AH15" s="696"/>
      <c r="AI15" s="696"/>
      <c r="AJ15" s="697"/>
      <c r="AK15" s="133"/>
      <c r="AL15" s="120"/>
      <c r="AM15" s="135"/>
    </row>
    <row r="16" spans="1:39" ht="15.75" customHeight="1" x14ac:dyDescent="0.15">
      <c r="A16" s="752"/>
      <c r="B16" s="125"/>
      <c r="C16" s="124"/>
      <c r="D16" s="124"/>
      <c r="E16" s="124"/>
      <c r="F16" s="779" t="s">
        <v>868</v>
      </c>
      <c r="G16" s="780"/>
      <c r="H16" s="780"/>
      <c r="I16" s="781"/>
      <c r="J16" s="779" t="s">
        <v>869</v>
      </c>
      <c r="K16" s="780"/>
      <c r="L16" s="780"/>
      <c r="M16" s="781"/>
      <c r="N16" s="614" t="s">
        <v>578</v>
      </c>
      <c r="O16" s="177" t="s">
        <v>914</v>
      </c>
      <c r="P16" s="124"/>
      <c r="Q16" s="124"/>
      <c r="R16" s="92"/>
      <c r="S16" s="242"/>
      <c r="T16" s="242"/>
      <c r="U16" s="242"/>
      <c r="V16" s="92"/>
      <c r="W16" s="242"/>
      <c r="X16" s="242"/>
      <c r="Y16" s="242"/>
      <c r="Z16" s="242"/>
      <c r="AA16" s="152"/>
      <c r="AB16" s="242"/>
      <c r="AC16" s="242"/>
      <c r="AD16" s="242"/>
      <c r="AE16" s="243"/>
      <c r="AF16" s="244"/>
      <c r="AG16" s="124"/>
      <c r="AH16" s="124"/>
      <c r="AI16" s="124"/>
      <c r="AJ16" s="126"/>
      <c r="AK16" s="133"/>
      <c r="AL16" s="120"/>
      <c r="AM16" s="135"/>
    </row>
    <row r="17" spans="1:39" ht="15.75" customHeight="1" x14ac:dyDescent="0.15">
      <c r="A17" s="752"/>
      <c r="B17" s="263"/>
      <c r="C17" s="192"/>
      <c r="D17" s="192"/>
      <c r="E17" s="192"/>
      <c r="F17" s="125"/>
      <c r="G17" s="124"/>
      <c r="H17" s="124"/>
      <c r="I17" s="126"/>
      <c r="J17" s="782" t="s">
        <v>870</v>
      </c>
      <c r="K17" s="777"/>
      <c r="L17" s="777"/>
      <c r="M17" s="783"/>
      <c r="N17" s="613" t="s">
        <v>578</v>
      </c>
      <c r="O17" s="241" t="s">
        <v>867</v>
      </c>
      <c r="P17" s="72"/>
      <c r="Q17" s="72"/>
      <c r="R17" s="73"/>
      <c r="S17" s="145"/>
      <c r="T17" s="145"/>
      <c r="U17" s="96"/>
      <c r="V17" s="72"/>
      <c r="W17" s="96"/>
      <c r="X17" s="72"/>
      <c r="Y17" s="72"/>
      <c r="Z17" s="72"/>
      <c r="AA17" s="72"/>
      <c r="AB17" s="96"/>
      <c r="AC17" s="96"/>
      <c r="AD17" s="96"/>
      <c r="AE17" s="148"/>
      <c r="AF17" s="244"/>
      <c r="AG17" s="124"/>
      <c r="AH17" s="124"/>
      <c r="AI17" s="124"/>
      <c r="AJ17" s="126"/>
      <c r="AK17" s="133"/>
      <c r="AL17" s="120"/>
      <c r="AM17" s="135"/>
    </row>
    <row r="18" spans="1:39" ht="15.75" customHeight="1" x14ac:dyDescent="0.15">
      <c r="A18" s="752"/>
      <c r="B18" s="125"/>
      <c r="C18" s="124"/>
      <c r="D18" s="124"/>
      <c r="E18" s="124"/>
      <c r="F18" s="247"/>
      <c r="G18" s="192"/>
      <c r="H18" s="192"/>
      <c r="I18" s="248"/>
      <c r="J18" s="247"/>
      <c r="K18" s="192"/>
      <c r="L18" s="192"/>
      <c r="M18" s="248"/>
      <c r="N18" s="609" t="s">
        <v>578</v>
      </c>
      <c r="O18" s="124" t="s">
        <v>865</v>
      </c>
      <c r="P18" s="241"/>
      <c r="Q18" s="124"/>
      <c r="R18" s="245"/>
      <c r="S18" s="241"/>
      <c r="T18" s="241"/>
      <c r="U18" s="245"/>
      <c r="V18" s="194"/>
      <c r="W18" s="194"/>
      <c r="X18" s="194"/>
      <c r="Y18" s="194"/>
      <c r="Z18" s="194"/>
      <c r="AA18" s="245"/>
      <c r="AB18" s="245"/>
      <c r="AC18" s="245"/>
      <c r="AD18" s="245"/>
      <c r="AE18" s="246"/>
      <c r="AF18" s="133"/>
      <c r="AG18" s="131"/>
      <c r="AH18" s="120"/>
      <c r="AI18" s="120"/>
      <c r="AJ18" s="134"/>
      <c r="AK18" s="133"/>
      <c r="AL18" s="120"/>
      <c r="AM18" s="135"/>
    </row>
    <row r="19" spans="1:39" ht="15.75" customHeight="1" x14ac:dyDescent="0.15">
      <c r="A19" s="752"/>
      <c r="B19" s="125"/>
      <c r="C19" s="124"/>
      <c r="D19" s="124"/>
      <c r="E19" s="124"/>
      <c r="F19" s="165"/>
      <c r="G19" s="155"/>
      <c r="H19" s="155"/>
      <c r="I19" s="88"/>
      <c r="J19" s="257"/>
      <c r="K19" s="250"/>
      <c r="L19" s="250"/>
      <c r="M19" s="251"/>
      <c r="N19" s="615" t="s">
        <v>578</v>
      </c>
      <c r="O19" s="241" t="s">
        <v>301</v>
      </c>
      <c r="P19" s="124"/>
      <c r="Q19" s="124"/>
      <c r="R19" s="245" t="s">
        <v>598</v>
      </c>
      <c r="S19" s="860"/>
      <c r="T19" s="860"/>
      <c r="U19" s="860"/>
      <c r="V19" s="860"/>
      <c r="W19" s="860"/>
      <c r="X19" s="860"/>
      <c r="Y19" s="860"/>
      <c r="Z19" s="860"/>
      <c r="AA19" s="860"/>
      <c r="AB19" s="860"/>
      <c r="AC19" s="860"/>
      <c r="AD19" s="860"/>
      <c r="AE19" s="246" t="s">
        <v>599</v>
      </c>
      <c r="AF19" s="244"/>
      <c r="AG19" s="239"/>
      <c r="AJ19" s="178"/>
      <c r="AK19" s="133"/>
      <c r="AL19" s="120"/>
      <c r="AM19" s="135"/>
    </row>
    <row r="20" spans="1:39" ht="15.75" customHeight="1" x14ac:dyDescent="0.15">
      <c r="A20" s="752"/>
      <c r="B20" s="125"/>
      <c r="C20" s="124"/>
      <c r="D20" s="124"/>
      <c r="E20" s="124"/>
      <c r="F20" s="779" t="s">
        <v>871</v>
      </c>
      <c r="G20" s="780"/>
      <c r="H20" s="780"/>
      <c r="I20" s="781"/>
      <c r="J20" s="779" t="s">
        <v>872</v>
      </c>
      <c r="K20" s="780"/>
      <c r="L20" s="780"/>
      <c r="M20" s="781"/>
      <c r="N20" s="290" t="s">
        <v>678</v>
      </c>
      <c r="O20" s="240"/>
      <c r="P20" s="240"/>
      <c r="Q20" s="616" t="s">
        <v>578</v>
      </c>
      <c r="R20" s="240" t="s">
        <v>873</v>
      </c>
      <c r="S20" s="152"/>
      <c r="T20" s="240"/>
      <c r="U20" s="240"/>
      <c r="V20" s="240"/>
      <c r="W20" s="240"/>
      <c r="X20" s="616" t="s">
        <v>578</v>
      </c>
      <c r="Y20" s="240" t="s">
        <v>874</v>
      </c>
      <c r="Z20" s="152"/>
      <c r="AA20" s="152"/>
      <c r="AB20" s="240"/>
      <c r="AC20" s="240"/>
      <c r="AD20" s="240"/>
      <c r="AE20" s="243"/>
      <c r="AF20" s="263"/>
      <c r="AG20" s="120"/>
      <c r="AH20" s="245"/>
      <c r="AI20" s="245"/>
      <c r="AJ20" s="124"/>
      <c r="AK20" s="133"/>
      <c r="AL20" s="120"/>
      <c r="AM20" s="135"/>
    </row>
    <row r="21" spans="1:39" ht="15.75" customHeight="1" x14ac:dyDescent="0.15">
      <c r="A21" s="752"/>
      <c r="B21" s="125"/>
      <c r="C21" s="124"/>
      <c r="D21" s="124"/>
      <c r="E21" s="124"/>
      <c r="F21" s="782" t="s">
        <v>875</v>
      </c>
      <c r="G21" s="777"/>
      <c r="H21" s="777"/>
      <c r="I21" s="783"/>
      <c r="J21" s="247"/>
      <c r="K21" s="192"/>
      <c r="L21" s="192"/>
      <c r="M21" s="192"/>
      <c r="N21" s="244"/>
      <c r="O21" s="241"/>
      <c r="P21" s="241"/>
      <c r="Q21" s="612" t="s">
        <v>578</v>
      </c>
      <c r="R21" s="241" t="s">
        <v>301</v>
      </c>
      <c r="S21" s="120"/>
      <c r="T21" s="241"/>
      <c r="U21" s="245" t="s">
        <v>876</v>
      </c>
      <c r="V21" s="861"/>
      <c r="W21" s="861"/>
      <c r="X21" s="861"/>
      <c r="Y21" s="861"/>
      <c r="Z21" s="861"/>
      <c r="AA21" s="861"/>
      <c r="AB21" s="861"/>
      <c r="AC21" s="861"/>
      <c r="AD21" s="861"/>
      <c r="AE21" s="246" t="s">
        <v>877</v>
      </c>
      <c r="AF21" s="244"/>
      <c r="AG21" s="124"/>
      <c r="AH21" s="124"/>
      <c r="AI21" s="124"/>
      <c r="AJ21" s="126"/>
      <c r="AK21" s="133"/>
      <c r="AL21" s="120"/>
      <c r="AM21" s="135"/>
    </row>
    <row r="22" spans="1:39" ht="15.75" customHeight="1" x14ac:dyDescent="0.15">
      <c r="A22" s="752"/>
      <c r="B22" s="125"/>
      <c r="C22" s="124"/>
      <c r="D22" s="124"/>
      <c r="E22" s="124"/>
      <c r="F22" s="782" t="s">
        <v>878</v>
      </c>
      <c r="G22" s="777"/>
      <c r="H22" s="778"/>
      <c r="I22" s="793"/>
      <c r="J22" s="263"/>
      <c r="K22" s="241"/>
      <c r="L22" s="241"/>
      <c r="M22" s="241"/>
      <c r="N22" s="291" t="s">
        <v>875</v>
      </c>
      <c r="O22" s="145"/>
      <c r="P22" s="145"/>
      <c r="Q22" s="611" t="s">
        <v>578</v>
      </c>
      <c r="R22" s="72" t="s">
        <v>879</v>
      </c>
      <c r="S22" s="292"/>
      <c r="T22" s="292"/>
      <c r="U22" s="292"/>
      <c r="V22" s="292"/>
      <c r="W22" s="146"/>
      <c r="X22" s="611" t="s">
        <v>578</v>
      </c>
      <c r="Y22" s="145" t="s">
        <v>874</v>
      </c>
      <c r="Z22" s="145"/>
      <c r="AA22" s="145"/>
      <c r="AB22" s="145"/>
      <c r="AC22" s="145"/>
      <c r="AD22" s="145"/>
      <c r="AE22" s="148"/>
      <c r="AF22" s="133"/>
      <c r="AG22" s="120"/>
      <c r="AH22" s="120"/>
      <c r="AI22" s="120"/>
      <c r="AJ22" s="134"/>
      <c r="AK22" s="133"/>
      <c r="AL22" s="120"/>
      <c r="AM22" s="135"/>
    </row>
    <row r="23" spans="1:39" ht="15.75" customHeight="1" x14ac:dyDescent="0.15">
      <c r="A23" s="752"/>
      <c r="B23" s="125"/>
      <c r="C23" s="124"/>
      <c r="D23" s="124"/>
      <c r="E23" s="124"/>
      <c r="F23" s="125"/>
      <c r="G23" s="124"/>
      <c r="H23" s="124"/>
      <c r="I23" s="126"/>
      <c r="J23" s="263"/>
      <c r="K23" s="241"/>
      <c r="L23" s="241"/>
      <c r="M23" s="241"/>
      <c r="N23" s="244"/>
      <c r="O23" s="241"/>
      <c r="P23" s="241"/>
      <c r="Q23" s="611" t="s">
        <v>578</v>
      </c>
      <c r="R23" s="241" t="s">
        <v>301</v>
      </c>
      <c r="S23" s="120"/>
      <c r="T23" s="241"/>
      <c r="U23" s="245" t="s">
        <v>876</v>
      </c>
      <c r="V23" s="859"/>
      <c r="W23" s="859"/>
      <c r="X23" s="859"/>
      <c r="Y23" s="859"/>
      <c r="Z23" s="859"/>
      <c r="AA23" s="859"/>
      <c r="AB23" s="859"/>
      <c r="AC23" s="859"/>
      <c r="AD23" s="859"/>
      <c r="AE23" s="246" t="s">
        <v>877</v>
      </c>
      <c r="AF23" s="133"/>
      <c r="AG23" s="120"/>
      <c r="AH23" s="120"/>
      <c r="AI23" s="120"/>
      <c r="AJ23" s="134"/>
      <c r="AK23" s="133"/>
      <c r="AL23" s="120"/>
      <c r="AM23" s="135"/>
    </row>
    <row r="24" spans="1:39" ht="15.75" customHeight="1" x14ac:dyDescent="0.15">
      <c r="A24" s="752"/>
      <c r="B24" s="293"/>
      <c r="C24" s="111"/>
      <c r="D24" s="111"/>
      <c r="E24" s="111"/>
      <c r="F24" s="779" t="s">
        <v>590</v>
      </c>
      <c r="G24" s="780"/>
      <c r="H24" s="780"/>
      <c r="I24" s="781"/>
      <c r="J24" s="779" t="s">
        <v>880</v>
      </c>
      <c r="K24" s="780"/>
      <c r="L24" s="780"/>
      <c r="M24" s="781"/>
      <c r="N24" s="290" t="s">
        <v>880</v>
      </c>
      <c r="O24" s="240"/>
      <c r="P24" s="240"/>
      <c r="Q24" s="240"/>
      <c r="R24" s="240"/>
      <c r="S24" s="242" t="s">
        <v>881</v>
      </c>
      <c r="T24" s="617" t="s">
        <v>578</v>
      </c>
      <c r="U24" s="242" t="s">
        <v>625</v>
      </c>
      <c r="V24" s="245"/>
      <c r="W24" s="616" t="s">
        <v>578</v>
      </c>
      <c r="X24" s="777" t="s">
        <v>882</v>
      </c>
      <c r="Y24" s="778"/>
      <c r="Z24" s="778"/>
      <c r="AA24" s="778"/>
      <c r="AB24" s="186" t="s">
        <v>883</v>
      </c>
      <c r="AC24" s="187"/>
      <c r="AD24" s="187"/>
      <c r="AE24" s="243"/>
      <c r="AF24" s="244"/>
      <c r="AG24" s="124"/>
      <c r="AH24" s="124"/>
      <c r="AI24" s="124"/>
      <c r="AJ24" s="126"/>
      <c r="AK24" s="133"/>
      <c r="AL24" s="120"/>
      <c r="AM24" s="135"/>
    </row>
    <row r="25" spans="1:39" ht="15.75" customHeight="1" x14ac:dyDescent="0.15">
      <c r="A25" s="752"/>
      <c r="B25" s="293"/>
      <c r="C25" s="111"/>
      <c r="D25" s="111"/>
      <c r="E25" s="111"/>
      <c r="F25" s="247"/>
      <c r="G25" s="192"/>
      <c r="H25" s="192"/>
      <c r="I25" s="248"/>
      <c r="J25" s="247"/>
      <c r="K25" s="192"/>
      <c r="L25" s="192"/>
      <c r="M25" s="248"/>
      <c r="N25" s="244"/>
      <c r="O25" s="611" t="s">
        <v>578</v>
      </c>
      <c r="P25" s="241" t="s">
        <v>884</v>
      </c>
      <c r="Q25" s="241"/>
      <c r="R25" s="241"/>
      <c r="S25" s="241"/>
      <c r="T25" s="611" t="s">
        <v>578</v>
      </c>
      <c r="U25" s="241" t="s">
        <v>885</v>
      </c>
      <c r="V25" s="259"/>
      <c r="W25" s="259"/>
      <c r="X25" s="259"/>
      <c r="Y25" s="90"/>
      <c r="Z25" s="241"/>
      <c r="AA25" s="259"/>
      <c r="AB25" s="259"/>
      <c r="AC25" s="259"/>
      <c r="AD25" s="259"/>
      <c r="AE25" s="246"/>
      <c r="AF25" s="244"/>
      <c r="AG25" s="239"/>
      <c r="AH25" s="239"/>
      <c r="AI25" s="239"/>
      <c r="AJ25" s="273"/>
      <c r="AK25" s="133"/>
      <c r="AL25" s="120"/>
      <c r="AM25" s="135"/>
    </row>
    <row r="26" spans="1:39" ht="15.75" customHeight="1" x14ac:dyDescent="0.15">
      <c r="A26" s="752"/>
      <c r="B26" s="293"/>
      <c r="C26" s="111"/>
      <c r="D26" s="111"/>
      <c r="E26" s="111"/>
      <c r="F26" s="247"/>
      <c r="G26" s="192"/>
      <c r="H26" s="192"/>
      <c r="I26" s="248"/>
      <c r="J26" s="247"/>
      <c r="K26" s="192"/>
      <c r="L26" s="192"/>
      <c r="M26" s="248"/>
      <c r="N26" s="120"/>
      <c r="O26" s="618" t="s">
        <v>578</v>
      </c>
      <c r="P26" s="241" t="s">
        <v>301</v>
      </c>
      <c r="Q26" s="104"/>
      <c r="R26" s="185" t="s">
        <v>33</v>
      </c>
      <c r="S26" s="297" t="s">
        <v>876</v>
      </c>
      <c r="T26" s="855"/>
      <c r="U26" s="855"/>
      <c r="V26" s="855"/>
      <c r="W26" s="855"/>
      <c r="X26" s="855"/>
      <c r="Y26" s="855"/>
      <c r="Z26" s="855"/>
      <c r="AA26" s="855"/>
      <c r="AB26" s="855"/>
      <c r="AC26" s="855"/>
      <c r="AD26" s="855"/>
      <c r="AE26" s="88" t="s">
        <v>599</v>
      </c>
      <c r="AF26" s="244"/>
      <c r="AG26" s="124"/>
      <c r="AH26" s="124"/>
      <c r="AI26" s="124"/>
      <c r="AJ26" s="126"/>
      <c r="AK26" s="133"/>
      <c r="AL26" s="120"/>
      <c r="AM26" s="135"/>
    </row>
    <row r="27" spans="1:39" ht="15.75" customHeight="1" x14ac:dyDescent="0.15">
      <c r="A27" s="752"/>
      <c r="B27" s="294"/>
      <c r="C27" s="295"/>
      <c r="D27" s="295"/>
      <c r="E27" s="295"/>
      <c r="F27" s="856" t="s">
        <v>886</v>
      </c>
      <c r="G27" s="857"/>
      <c r="H27" s="857"/>
      <c r="I27" s="858"/>
      <c r="J27" s="856" t="s">
        <v>886</v>
      </c>
      <c r="K27" s="857"/>
      <c r="L27" s="857"/>
      <c r="M27" s="858"/>
      <c r="N27" s="619" t="s">
        <v>578</v>
      </c>
      <c r="O27" s="167" t="s">
        <v>887</v>
      </c>
      <c r="P27" s="167"/>
      <c r="Q27" s="167"/>
      <c r="R27" s="167"/>
      <c r="S27" s="167"/>
      <c r="T27" s="167"/>
      <c r="U27" s="167"/>
      <c r="V27" s="167"/>
      <c r="W27" s="168"/>
      <c r="X27" s="298"/>
      <c r="Y27" s="298"/>
      <c r="Z27" s="298"/>
      <c r="AA27" s="298"/>
      <c r="AB27" s="298"/>
      <c r="AC27" s="167"/>
      <c r="AD27" s="167"/>
      <c r="AE27" s="296"/>
      <c r="AF27" s="244"/>
      <c r="AG27" s="239"/>
      <c r="AH27" s="239"/>
      <c r="AI27" s="239"/>
      <c r="AJ27" s="273"/>
      <c r="AK27" s="133"/>
      <c r="AL27" s="120"/>
      <c r="AM27" s="135"/>
    </row>
    <row r="28" spans="1:39" ht="15.75" customHeight="1" x14ac:dyDescent="0.15">
      <c r="A28" s="752"/>
      <c r="B28" s="106"/>
      <c r="C28" s="124"/>
      <c r="D28" s="124"/>
      <c r="E28" s="124"/>
      <c r="F28" s="782" t="s">
        <v>614</v>
      </c>
      <c r="G28" s="777"/>
      <c r="H28" s="777"/>
      <c r="I28" s="783"/>
      <c r="J28" s="675" t="s">
        <v>615</v>
      </c>
      <c r="K28" s="676"/>
      <c r="L28" s="676"/>
      <c r="M28" s="677"/>
      <c r="N28" s="609" t="s">
        <v>578</v>
      </c>
      <c r="O28" s="124" t="s">
        <v>888</v>
      </c>
      <c r="P28" s="124"/>
      <c r="Q28" s="190"/>
      <c r="R28" s="190" t="s">
        <v>881</v>
      </c>
      <c r="S28" s="616" t="s">
        <v>578</v>
      </c>
      <c r="T28" s="241" t="s">
        <v>889</v>
      </c>
      <c r="U28" s="241"/>
      <c r="V28" s="241"/>
      <c r="W28" s="241"/>
      <c r="X28" s="616" t="s">
        <v>578</v>
      </c>
      <c r="Y28" s="241" t="s">
        <v>616</v>
      </c>
      <c r="Z28" s="208"/>
      <c r="AA28" s="208"/>
      <c r="AB28" s="208"/>
      <c r="AC28" s="241"/>
      <c r="AD28" s="241"/>
      <c r="AE28" s="246"/>
      <c r="AF28" s="87"/>
      <c r="AG28" s="124"/>
      <c r="AH28" s="124"/>
      <c r="AI28" s="124"/>
      <c r="AJ28" s="124"/>
      <c r="AK28" s="133"/>
      <c r="AL28" s="120"/>
      <c r="AM28" s="135"/>
    </row>
    <row r="29" spans="1:39" ht="15.75" customHeight="1" x14ac:dyDescent="0.15">
      <c r="A29" s="752"/>
      <c r="B29" s="106"/>
      <c r="C29" s="124"/>
      <c r="D29" s="124"/>
      <c r="E29" s="124"/>
      <c r="F29" s="782" t="s">
        <v>617</v>
      </c>
      <c r="G29" s="777"/>
      <c r="H29" s="778"/>
      <c r="I29" s="793"/>
      <c r="J29" s="675" t="s">
        <v>618</v>
      </c>
      <c r="K29" s="676"/>
      <c r="L29" s="676"/>
      <c r="M29" s="677"/>
      <c r="N29" s="103"/>
      <c r="O29" s="124"/>
      <c r="P29" s="124"/>
      <c r="Q29" s="124"/>
      <c r="R29" s="241"/>
      <c r="S29" s="612" t="s">
        <v>578</v>
      </c>
      <c r="T29" s="241" t="s">
        <v>301</v>
      </c>
      <c r="U29" s="241"/>
      <c r="V29" s="241"/>
      <c r="W29" s="104" t="s">
        <v>598</v>
      </c>
      <c r="X29" s="840"/>
      <c r="Y29" s="840"/>
      <c r="Z29" s="840"/>
      <c r="AA29" s="840"/>
      <c r="AB29" s="840"/>
      <c r="AC29" s="840"/>
      <c r="AD29" s="840"/>
      <c r="AE29" s="246" t="s">
        <v>890</v>
      </c>
      <c r="AF29" s="87"/>
      <c r="AG29" s="124"/>
      <c r="AH29" s="124"/>
      <c r="AI29" s="124"/>
      <c r="AJ29" s="124"/>
      <c r="AK29" s="142"/>
      <c r="AL29" s="166"/>
      <c r="AM29" s="143"/>
    </row>
    <row r="30" spans="1:39" ht="15.75" customHeight="1" x14ac:dyDescent="0.15">
      <c r="A30" s="752"/>
      <c r="B30" s="106"/>
      <c r="C30" s="124"/>
      <c r="D30" s="124"/>
      <c r="E30" s="124"/>
      <c r="F30" s="125"/>
      <c r="G30" s="124"/>
      <c r="H30" s="124"/>
      <c r="I30" s="126"/>
      <c r="J30" s="144" t="s">
        <v>619</v>
      </c>
      <c r="K30" s="72"/>
      <c r="L30" s="72"/>
      <c r="M30" s="74"/>
      <c r="N30" s="613" t="s">
        <v>578</v>
      </c>
      <c r="O30" s="72" t="s">
        <v>620</v>
      </c>
      <c r="P30" s="72"/>
      <c r="Q30" s="72"/>
      <c r="R30" s="73" t="s">
        <v>881</v>
      </c>
      <c r="S30" s="611" t="s">
        <v>578</v>
      </c>
      <c r="T30" s="145" t="s">
        <v>621</v>
      </c>
      <c r="U30" s="146"/>
      <c r="V30" s="146"/>
      <c r="W30" s="241"/>
      <c r="X30" s="611" t="s">
        <v>578</v>
      </c>
      <c r="Y30" s="241" t="s">
        <v>891</v>
      </c>
      <c r="Z30" s="147"/>
      <c r="AA30" s="90"/>
      <c r="AB30" s="611" t="s">
        <v>578</v>
      </c>
      <c r="AC30" s="241" t="s">
        <v>301</v>
      </c>
      <c r="AD30" s="120"/>
      <c r="AE30" s="148" t="s">
        <v>883</v>
      </c>
      <c r="AF30" s="87"/>
      <c r="AG30" s="131"/>
      <c r="AH30" s="120"/>
      <c r="AI30" s="120"/>
      <c r="AJ30" s="120"/>
      <c r="AK30" s="142"/>
      <c r="AL30" s="166"/>
      <c r="AM30" s="143"/>
    </row>
    <row r="31" spans="1:39" ht="15.75" customHeight="1" x14ac:dyDescent="0.15">
      <c r="A31" s="752"/>
      <c r="B31" s="125"/>
      <c r="C31" s="124"/>
      <c r="D31" s="124"/>
      <c r="E31" s="124"/>
      <c r="F31" s="125"/>
      <c r="G31" s="124"/>
      <c r="H31" s="124"/>
      <c r="I31" s="126"/>
      <c r="J31" s="133"/>
      <c r="K31" s="120"/>
      <c r="L31" s="120"/>
      <c r="M31" s="138"/>
      <c r="N31" s="620" t="s">
        <v>578</v>
      </c>
      <c r="O31" s="97" t="s">
        <v>622</v>
      </c>
      <c r="P31" s="138"/>
      <c r="Q31" s="138"/>
      <c r="R31" s="138"/>
      <c r="S31" s="138"/>
      <c r="T31" s="138"/>
      <c r="U31" s="138"/>
      <c r="V31" s="120"/>
      <c r="W31" s="245"/>
      <c r="X31" s="849"/>
      <c r="Y31" s="849"/>
      <c r="Z31" s="849"/>
      <c r="AA31" s="849"/>
      <c r="AB31" s="849"/>
      <c r="AC31" s="849"/>
      <c r="AD31" s="849"/>
      <c r="AE31" s="88"/>
      <c r="AF31" s="87"/>
      <c r="AG31" s="131"/>
      <c r="AH31" s="120"/>
      <c r="AI31" s="120"/>
      <c r="AJ31" s="120"/>
      <c r="AK31" s="133"/>
      <c r="AL31" s="120"/>
      <c r="AM31" s="135"/>
    </row>
    <row r="32" spans="1:39" ht="15.75" customHeight="1" x14ac:dyDescent="0.15">
      <c r="A32" s="752"/>
      <c r="B32" s="125"/>
      <c r="C32" s="124"/>
      <c r="D32" s="124"/>
      <c r="E32" s="124"/>
      <c r="F32" s="779" t="s">
        <v>623</v>
      </c>
      <c r="G32" s="780"/>
      <c r="H32" s="780"/>
      <c r="I32" s="781"/>
      <c r="J32" s="779" t="s">
        <v>624</v>
      </c>
      <c r="K32" s="780"/>
      <c r="L32" s="780"/>
      <c r="M32" s="783"/>
      <c r="N32" s="209" t="s">
        <v>895</v>
      </c>
      <c r="O32" s="150" t="s">
        <v>695</v>
      </c>
      <c r="P32" s="150"/>
      <c r="Q32" s="150"/>
      <c r="R32" s="150"/>
      <c r="S32" s="151"/>
      <c r="T32" s="122"/>
      <c r="U32" s="122"/>
      <c r="V32" s="132"/>
      <c r="W32" s="132"/>
      <c r="X32" s="210" t="s">
        <v>598</v>
      </c>
      <c r="Y32" s="616" t="s">
        <v>578</v>
      </c>
      <c r="Z32" s="210" t="s">
        <v>625</v>
      </c>
      <c r="AA32" s="210"/>
      <c r="AB32" s="616" t="s">
        <v>578</v>
      </c>
      <c r="AC32" s="210" t="s">
        <v>626</v>
      </c>
      <c r="AD32" s="210" t="s">
        <v>599</v>
      </c>
      <c r="AE32" s="243"/>
      <c r="AF32" s="87"/>
      <c r="AG32" s="850"/>
      <c r="AH32" s="850"/>
      <c r="AI32" s="850"/>
      <c r="AJ32" s="851"/>
      <c r="AK32" s="133"/>
      <c r="AL32" s="120"/>
      <c r="AM32" s="135"/>
    </row>
    <row r="33" spans="1:39" ht="15.75" customHeight="1" x14ac:dyDescent="0.15">
      <c r="A33" s="752"/>
      <c r="B33" s="125"/>
      <c r="C33" s="124"/>
      <c r="D33" s="124"/>
      <c r="E33" s="124"/>
      <c r="F33" s="784" t="s">
        <v>627</v>
      </c>
      <c r="G33" s="785"/>
      <c r="H33" s="785"/>
      <c r="I33" s="786"/>
      <c r="J33" s="852" t="s">
        <v>628</v>
      </c>
      <c r="K33" s="853"/>
      <c r="L33" s="853"/>
      <c r="M33" s="854"/>
      <c r="N33" s="102" t="s">
        <v>895</v>
      </c>
      <c r="O33" s="153" t="s">
        <v>629</v>
      </c>
      <c r="P33" s="153"/>
      <c r="Q33" s="153"/>
      <c r="R33" s="153"/>
      <c r="S33" s="154"/>
      <c r="T33" s="137"/>
      <c r="U33" s="137"/>
      <c r="V33" s="139"/>
      <c r="W33" s="139"/>
      <c r="X33" s="172" t="s">
        <v>598</v>
      </c>
      <c r="Y33" s="611" t="s">
        <v>578</v>
      </c>
      <c r="Z33" s="172" t="s">
        <v>625</v>
      </c>
      <c r="AA33" s="172"/>
      <c r="AB33" s="611" t="s">
        <v>578</v>
      </c>
      <c r="AC33" s="172" t="s">
        <v>626</v>
      </c>
      <c r="AD33" s="172" t="s">
        <v>599</v>
      </c>
      <c r="AE33" s="88"/>
      <c r="AF33" s="244"/>
      <c r="AG33" s="239"/>
      <c r="AH33" s="239"/>
      <c r="AI33" s="239"/>
      <c r="AJ33" s="273"/>
      <c r="AK33" s="133"/>
      <c r="AL33" s="120"/>
      <c r="AM33" s="135"/>
    </row>
    <row r="34" spans="1:39" ht="15.75" customHeight="1" x14ac:dyDescent="0.15">
      <c r="A34" s="752"/>
      <c r="B34" s="125"/>
      <c r="C34" s="124"/>
      <c r="D34" s="124"/>
      <c r="E34" s="124"/>
      <c r="F34" s="779" t="s">
        <v>1075</v>
      </c>
      <c r="G34" s="780"/>
      <c r="H34" s="780"/>
      <c r="I34" s="781"/>
      <c r="J34" s="779" t="s">
        <v>1077</v>
      </c>
      <c r="K34" s="780"/>
      <c r="L34" s="780"/>
      <c r="M34" s="781"/>
      <c r="N34" s="613" t="s">
        <v>578</v>
      </c>
      <c r="O34" s="150" t="s">
        <v>1078</v>
      </c>
      <c r="P34" s="150"/>
      <c r="Q34" s="150"/>
      <c r="R34" s="150"/>
      <c r="S34" s="151"/>
      <c r="T34" s="122"/>
      <c r="U34" s="122"/>
      <c r="V34" s="132"/>
      <c r="W34" s="132"/>
      <c r="X34" s="132"/>
      <c r="Y34" s="132"/>
      <c r="Z34" s="132"/>
      <c r="AA34" s="132"/>
      <c r="AB34" s="132"/>
      <c r="AC34" s="132"/>
      <c r="AD34" s="132"/>
      <c r="AE34" s="243"/>
      <c r="AF34" s="244"/>
      <c r="AG34" s="239"/>
      <c r="AH34" s="239"/>
      <c r="AI34" s="239"/>
      <c r="AJ34" s="239"/>
      <c r="AK34" s="133"/>
      <c r="AL34" s="120"/>
      <c r="AM34" s="135"/>
    </row>
    <row r="35" spans="1:39" ht="15.75" customHeight="1" x14ac:dyDescent="0.15">
      <c r="A35" s="752"/>
      <c r="B35" s="125"/>
      <c r="C35" s="124"/>
      <c r="D35" s="124"/>
      <c r="E35" s="124"/>
      <c r="F35" s="784" t="s">
        <v>1076</v>
      </c>
      <c r="G35" s="785"/>
      <c r="H35" s="785"/>
      <c r="I35" s="786"/>
      <c r="J35" s="784"/>
      <c r="K35" s="785"/>
      <c r="L35" s="785"/>
      <c r="M35" s="786"/>
      <c r="N35" s="102"/>
      <c r="O35" s="153" t="s">
        <v>1079</v>
      </c>
      <c r="P35" s="153"/>
      <c r="Q35" s="153"/>
      <c r="R35" s="153"/>
      <c r="S35" s="154"/>
      <c r="T35" s="137"/>
      <c r="U35" s="137"/>
      <c r="V35" s="139"/>
      <c r="W35" s="139"/>
      <c r="X35" s="139"/>
      <c r="Y35" s="139"/>
      <c r="Z35" s="139"/>
      <c r="AA35" s="139"/>
      <c r="AB35" s="139"/>
      <c r="AC35" s="139"/>
      <c r="AD35" s="139"/>
      <c r="AE35" s="88"/>
      <c r="AF35" s="244"/>
      <c r="AG35" s="239"/>
      <c r="AH35" s="239"/>
      <c r="AI35" s="239"/>
      <c r="AJ35" s="239"/>
      <c r="AK35" s="133"/>
      <c r="AL35" s="120"/>
      <c r="AM35" s="135"/>
    </row>
    <row r="36" spans="1:39" ht="15.75" customHeight="1" x14ac:dyDescent="0.15">
      <c r="A36" s="752"/>
      <c r="B36" s="125"/>
      <c r="C36" s="124"/>
      <c r="D36" s="124"/>
      <c r="E36" s="124"/>
      <c r="F36" s="802" t="s">
        <v>630</v>
      </c>
      <c r="G36" s="803"/>
      <c r="H36" s="804"/>
      <c r="I36" s="805"/>
      <c r="J36" s="782" t="s">
        <v>589</v>
      </c>
      <c r="K36" s="777"/>
      <c r="L36" s="777"/>
      <c r="M36" s="783"/>
      <c r="N36" s="619" t="s">
        <v>578</v>
      </c>
      <c r="O36" s="847" t="s">
        <v>1162</v>
      </c>
      <c r="P36" s="847"/>
      <c r="Q36" s="847"/>
      <c r="R36" s="847"/>
      <c r="S36" s="847"/>
      <c r="T36" s="847"/>
      <c r="U36" s="847"/>
      <c r="V36" s="847"/>
      <c r="W36" s="847"/>
      <c r="X36" s="847"/>
      <c r="Y36" s="847"/>
      <c r="Z36" s="847"/>
      <c r="AA36" s="847"/>
      <c r="AB36" s="847"/>
      <c r="AC36" s="847"/>
      <c r="AD36" s="847"/>
      <c r="AE36" s="848"/>
      <c r="AF36" s="244"/>
      <c r="AG36" s="124"/>
      <c r="AH36" s="124"/>
      <c r="AI36" s="124"/>
      <c r="AJ36" s="124"/>
      <c r="AK36" s="133"/>
      <c r="AL36" s="120"/>
      <c r="AM36" s="135"/>
    </row>
    <row r="37" spans="1:39" ht="15.75" customHeight="1" x14ac:dyDescent="0.15">
      <c r="A37" s="752"/>
      <c r="B37" s="816" t="s">
        <v>696</v>
      </c>
      <c r="C37" s="817"/>
      <c r="D37" s="817"/>
      <c r="E37" s="817"/>
      <c r="F37" s="779" t="s">
        <v>697</v>
      </c>
      <c r="G37" s="780"/>
      <c r="H37" s="780"/>
      <c r="I37" s="781"/>
      <c r="J37" s="779" t="s">
        <v>698</v>
      </c>
      <c r="K37" s="780"/>
      <c r="L37" s="780"/>
      <c r="M37" s="781"/>
      <c r="N37" s="87" t="s">
        <v>895</v>
      </c>
      <c r="O37" s="274" t="s">
        <v>699</v>
      </c>
      <c r="P37" s="210"/>
      <c r="Q37" s="210"/>
      <c r="R37" s="210"/>
      <c r="S37" s="210"/>
      <c r="T37" s="210"/>
      <c r="U37" s="210"/>
      <c r="V37" s="210"/>
      <c r="W37" s="210"/>
      <c r="X37" s="210"/>
      <c r="Y37" s="210"/>
      <c r="Z37" s="210"/>
      <c r="AA37" s="210"/>
      <c r="AB37" s="210"/>
      <c r="AC37" s="210"/>
      <c r="AD37" s="210"/>
      <c r="AE37" s="211"/>
      <c r="AF37" s="91" t="s">
        <v>578</v>
      </c>
      <c r="AG37" s="92" t="s">
        <v>657</v>
      </c>
      <c r="AH37" s="92"/>
      <c r="AI37" s="92"/>
      <c r="AJ37" s="197"/>
      <c r="AK37" s="212"/>
      <c r="AL37" s="152"/>
      <c r="AM37" s="213"/>
    </row>
    <row r="38" spans="1:39" ht="15.75" customHeight="1" x14ac:dyDescent="0.15">
      <c r="A38" s="752"/>
      <c r="B38" s="808" t="s">
        <v>700</v>
      </c>
      <c r="C38" s="809"/>
      <c r="D38" s="809"/>
      <c r="E38" s="809"/>
      <c r="F38" s="261"/>
      <c r="G38" s="262"/>
      <c r="H38" s="214"/>
      <c r="I38" s="215"/>
      <c r="J38" s="247"/>
      <c r="K38" s="192"/>
      <c r="L38" s="192"/>
      <c r="M38" s="248"/>
      <c r="N38" s="216"/>
      <c r="O38" s="78" t="s">
        <v>578</v>
      </c>
      <c r="P38" s="217" t="s">
        <v>701</v>
      </c>
      <c r="Q38" s="218"/>
      <c r="R38" s="218"/>
      <c r="S38" s="218"/>
      <c r="T38" s="218"/>
      <c r="U38" s="218"/>
      <c r="V38" s="218"/>
      <c r="W38" s="218"/>
      <c r="X38" s="218"/>
      <c r="Y38" s="218"/>
      <c r="Z38" s="218"/>
      <c r="AA38" s="218"/>
      <c r="AB38" s="218"/>
      <c r="AC38" s="218"/>
      <c r="AD38" s="218"/>
      <c r="AE38" s="219"/>
      <c r="AF38" s="75" t="s">
        <v>578</v>
      </c>
      <c r="AG38" s="696"/>
      <c r="AH38" s="696"/>
      <c r="AI38" s="696"/>
      <c r="AJ38" s="697"/>
      <c r="AK38" s="705" t="s">
        <v>694</v>
      </c>
      <c r="AL38" s="706"/>
      <c r="AM38" s="707"/>
    </row>
    <row r="39" spans="1:39" ht="15.75" customHeight="1" x14ac:dyDescent="0.15">
      <c r="A39" s="752"/>
      <c r="B39" s="125"/>
      <c r="C39" s="124"/>
      <c r="D39" s="124"/>
      <c r="E39" s="124"/>
      <c r="F39" s="261"/>
      <c r="G39" s="262"/>
      <c r="H39" s="214"/>
      <c r="I39" s="215"/>
      <c r="J39" s="779" t="s">
        <v>702</v>
      </c>
      <c r="K39" s="780"/>
      <c r="L39" s="780"/>
      <c r="M39" s="781"/>
      <c r="N39" s="209" t="s">
        <v>895</v>
      </c>
      <c r="O39" s="274" t="s">
        <v>703</v>
      </c>
      <c r="P39" s="172"/>
      <c r="Q39" s="172"/>
      <c r="R39" s="172"/>
      <c r="S39" s="172"/>
      <c r="T39" s="172"/>
      <c r="U39" s="172"/>
      <c r="V39" s="172"/>
      <c r="W39" s="172"/>
      <c r="X39" s="172"/>
      <c r="Y39" s="172"/>
      <c r="Z39" s="172"/>
      <c r="AA39" s="172"/>
      <c r="AB39" s="172"/>
      <c r="AC39" s="172"/>
      <c r="AD39" s="172"/>
      <c r="AE39" s="220"/>
      <c r="AF39" s="75" t="s">
        <v>578</v>
      </c>
      <c r="AG39" s="696"/>
      <c r="AH39" s="696"/>
      <c r="AI39" s="696"/>
      <c r="AJ39" s="697"/>
      <c r="AK39" s="705"/>
      <c r="AL39" s="706"/>
      <c r="AM39" s="707"/>
    </row>
    <row r="40" spans="1:39" ht="15.75" customHeight="1" x14ac:dyDescent="0.15">
      <c r="A40" s="752"/>
      <c r="B40" s="125"/>
      <c r="C40" s="124"/>
      <c r="D40" s="124"/>
      <c r="E40" s="124"/>
      <c r="F40" s="261"/>
      <c r="G40" s="262"/>
      <c r="H40" s="214"/>
      <c r="I40" s="215"/>
      <c r="J40" s="247"/>
      <c r="K40" s="192"/>
      <c r="L40" s="192"/>
      <c r="M40" s="248"/>
      <c r="N40" s="216"/>
      <c r="O40" s="78" t="s">
        <v>578</v>
      </c>
      <c r="P40" s="217" t="s">
        <v>915</v>
      </c>
      <c r="Q40" s="218"/>
      <c r="R40" s="218"/>
      <c r="S40" s="218"/>
      <c r="T40" s="218"/>
      <c r="U40" s="218"/>
      <c r="V40" s="218"/>
      <c r="W40" s="218"/>
      <c r="X40" s="218"/>
      <c r="Y40" s="218"/>
      <c r="Z40" s="218"/>
      <c r="AA40" s="218"/>
      <c r="AB40" s="218"/>
      <c r="AC40" s="218"/>
      <c r="AD40" s="218"/>
      <c r="AE40" s="219"/>
      <c r="AF40" s="244"/>
      <c r="AG40" s="124"/>
      <c r="AH40" s="124"/>
      <c r="AI40" s="124"/>
      <c r="AJ40" s="124"/>
      <c r="AK40" s="754" t="s">
        <v>578</v>
      </c>
      <c r="AL40" s="755"/>
      <c r="AM40" s="756"/>
    </row>
    <row r="41" spans="1:39" ht="15.75" customHeight="1" x14ac:dyDescent="0.15">
      <c r="A41" s="752"/>
      <c r="B41" s="125"/>
      <c r="C41" s="124"/>
      <c r="D41" s="124"/>
      <c r="E41" s="124"/>
      <c r="F41" s="261"/>
      <c r="G41" s="262"/>
      <c r="H41" s="214"/>
      <c r="I41" s="215"/>
      <c r="J41" s="779" t="s">
        <v>704</v>
      </c>
      <c r="K41" s="780"/>
      <c r="L41" s="780"/>
      <c r="M41" s="781"/>
      <c r="N41" s="209" t="s">
        <v>895</v>
      </c>
      <c r="O41" s="274" t="s">
        <v>705</v>
      </c>
      <c r="P41" s="172"/>
      <c r="Q41" s="172"/>
      <c r="R41" s="172"/>
      <c r="S41" s="172"/>
      <c r="T41" s="172"/>
      <c r="U41" s="172"/>
      <c r="V41" s="172"/>
      <c r="W41" s="172"/>
      <c r="X41" s="172" t="s">
        <v>598</v>
      </c>
      <c r="Y41" s="140" t="s">
        <v>578</v>
      </c>
      <c r="Z41" s="172" t="s">
        <v>625</v>
      </c>
      <c r="AA41" s="172"/>
      <c r="AB41" s="140" t="s">
        <v>578</v>
      </c>
      <c r="AC41" s="172" t="s">
        <v>626</v>
      </c>
      <c r="AD41" s="172" t="s">
        <v>599</v>
      </c>
      <c r="AE41" s="220"/>
      <c r="AF41" s="244"/>
      <c r="AG41" s="124"/>
      <c r="AH41" s="124"/>
      <c r="AI41" s="124"/>
      <c r="AJ41" s="124"/>
      <c r="AK41" s="133"/>
      <c r="AL41" s="120"/>
      <c r="AM41" s="135"/>
    </row>
    <row r="42" spans="1:39" ht="15.75" customHeight="1" x14ac:dyDescent="0.15">
      <c r="A42" s="752"/>
      <c r="B42" s="125"/>
      <c r="C42" s="124"/>
      <c r="D42" s="124"/>
      <c r="E42" s="124"/>
      <c r="F42" s="261"/>
      <c r="G42" s="262"/>
      <c r="H42" s="214"/>
      <c r="I42" s="215"/>
      <c r="J42" s="782" t="s">
        <v>706</v>
      </c>
      <c r="K42" s="777"/>
      <c r="L42" s="777"/>
      <c r="M42" s="783"/>
      <c r="N42" s="87" t="s">
        <v>895</v>
      </c>
      <c r="O42" s="221" t="s">
        <v>707</v>
      </c>
      <c r="P42" s="172"/>
      <c r="Q42" s="172"/>
      <c r="R42" s="172"/>
      <c r="S42" s="172"/>
      <c r="T42" s="172"/>
      <c r="U42" s="172"/>
      <c r="V42" s="172"/>
      <c r="W42" s="172"/>
      <c r="X42" s="172"/>
      <c r="Y42" s="172"/>
      <c r="Z42" s="172"/>
      <c r="AA42" s="172"/>
      <c r="AB42" s="172"/>
      <c r="AC42" s="172"/>
      <c r="AD42" s="172"/>
      <c r="AE42" s="220"/>
      <c r="AF42" s="244"/>
      <c r="AG42" s="124"/>
      <c r="AH42" s="124"/>
      <c r="AI42" s="124"/>
      <c r="AJ42" s="124"/>
      <c r="AK42" s="133"/>
      <c r="AL42" s="120"/>
      <c r="AM42" s="135"/>
    </row>
    <row r="43" spans="1:39" ht="15.75" customHeight="1" thickBot="1" x14ac:dyDescent="0.2">
      <c r="A43" s="753"/>
      <c r="B43" s="125"/>
      <c r="C43" s="124"/>
      <c r="D43" s="124"/>
      <c r="E43" s="124"/>
      <c r="F43" s="261"/>
      <c r="G43" s="262"/>
      <c r="H43" s="214"/>
      <c r="I43" s="215"/>
      <c r="J43" s="247"/>
      <c r="K43" s="192"/>
      <c r="L43" s="192"/>
      <c r="M43" s="248"/>
      <c r="N43" s="189"/>
      <c r="O43" s="172" t="s">
        <v>592</v>
      </c>
      <c r="P43" s="141" t="s">
        <v>578</v>
      </c>
      <c r="Q43" s="172" t="s">
        <v>626</v>
      </c>
      <c r="R43" s="172"/>
      <c r="S43" s="141" t="s">
        <v>578</v>
      </c>
      <c r="T43" s="172" t="s">
        <v>625</v>
      </c>
      <c r="U43" s="172" t="s">
        <v>598</v>
      </c>
      <c r="V43" s="835"/>
      <c r="W43" s="835"/>
      <c r="X43" s="835"/>
      <c r="Y43" s="835"/>
      <c r="Z43" s="835"/>
      <c r="AA43" s="835"/>
      <c r="AB43" s="835"/>
      <c r="AC43" s="835"/>
      <c r="AD43" s="835"/>
      <c r="AE43" s="220" t="s">
        <v>916</v>
      </c>
      <c r="AF43" s="244"/>
      <c r="AG43" s="124"/>
      <c r="AH43" s="124"/>
      <c r="AI43" s="124"/>
      <c r="AJ43" s="124"/>
      <c r="AK43" s="133"/>
      <c r="AL43" s="120"/>
      <c r="AM43" s="135"/>
    </row>
    <row r="44" spans="1:39" ht="15.75" customHeight="1" x14ac:dyDescent="0.15">
      <c r="A44" s="751" t="s">
        <v>708</v>
      </c>
      <c r="B44" s="836" t="s">
        <v>575</v>
      </c>
      <c r="C44" s="837"/>
      <c r="D44" s="837"/>
      <c r="E44" s="837"/>
      <c r="F44" s="681" t="s">
        <v>577</v>
      </c>
      <c r="G44" s="682"/>
      <c r="H44" s="682"/>
      <c r="I44" s="683"/>
      <c r="J44" s="681" t="s">
        <v>848</v>
      </c>
      <c r="K44" s="682"/>
      <c r="L44" s="682"/>
      <c r="M44" s="683"/>
      <c r="N44" s="621" t="s">
        <v>578</v>
      </c>
      <c r="O44" s="114" t="s">
        <v>849</v>
      </c>
      <c r="P44" s="114"/>
      <c r="Q44" s="191"/>
      <c r="R44" s="114"/>
      <c r="S44" s="114"/>
      <c r="T44" s="114"/>
      <c r="U44" s="114"/>
      <c r="V44" s="114"/>
      <c r="W44" s="114"/>
      <c r="X44" s="114"/>
      <c r="Y44" s="114"/>
      <c r="Z44" s="114"/>
      <c r="AA44" s="114"/>
      <c r="AB44" s="114"/>
      <c r="AC44" s="114"/>
      <c r="AD44" s="114"/>
      <c r="AE44" s="115"/>
      <c r="AF44" s="621" t="s">
        <v>578</v>
      </c>
      <c r="AG44" s="114" t="s">
        <v>579</v>
      </c>
      <c r="AH44" s="114"/>
      <c r="AI44" s="114"/>
      <c r="AJ44" s="114"/>
      <c r="AK44" s="76"/>
      <c r="AL44" s="222"/>
      <c r="AM44" s="77"/>
    </row>
    <row r="45" spans="1:39" ht="15.75" customHeight="1" x14ac:dyDescent="0.15">
      <c r="A45" s="752"/>
      <c r="B45" s="605"/>
      <c r="C45" s="606"/>
      <c r="D45" s="606"/>
      <c r="E45" s="606"/>
      <c r="F45" s="247"/>
      <c r="G45" s="192"/>
      <c r="H45" s="192"/>
      <c r="I45" s="248"/>
      <c r="J45" s="247"/>
      <c r="K45" s="192"/>
      <c r="L45" s="192"/>
      <c r="M45" s="248"/>
      <c r="N45" s="101"/>
      <c r="O45" s="611" t="s">
        <v>578</v>
      </c>
      <c r="P45" s="124" t="s">
        <v>1166</v>
      </c>
      <c r="Q45" s="190"/>
      <c r="R45" s="124"/>
      <c r="S45" s="124"/>
      <c r="T45" s="124"/>
      <c r="U45" s="124"/>
      <c r="V45" s="124"/>
      <c r="W45" s="124"/>
      <c r="X45" s="124"/>
      <c r="Y45" s="124"/>
      <c r="Z45" s="124"/>
      <c r="AA45" s="124"/>
      <c r="AB45" s="124"/>
      <c r="AC45" s="124"/>
      <c r="AD45" s="124"/>
      <c r="AE45" s="126"/>
      <c r="AF45" s="609" t="s">
        <v>578</v>
      </c>
      <c r="AG45" s="124" t="s">
        <v>581</v>
      </c>
      <c r="AH45" s="124"/>
      <c r="AI45" s="124"/>
      <c r="AJ45" s="124"/>
      <c r="AK45" s="107"/>
      <c r="AL45" s="225"/>
      <c r="AM45" s="108"/>
    </row>
    <row r="46" spans="1:39" ht="15.75" customHeight="1" x14ac:dyDescent="0.15">
      <c r="A46" s="752"/>
      <c r="B46" s="782" t="s">
        <v>580</v>
      </c>
      <c r="C46" s="777"/>
      <c r="D46" s="777"/>
      <c r="E46" s="777"/>
      <c r="F46" s="775" t="s">
        <v>850</v>
      </c>
      <c r="G46" s="776"/>
      <c r="H46" s="776"/>
      <c r="I46" s="838"/>
      <c r="J46" s="675" t="s">
        <v>851</v>
      </c>
      <c r="K46" s="676"/>
      <c r="L46" s="676"/>
      <c r="M46" s="677"/>
      <c r="N46" s="609" t="s">
        <v>578</v>
      </c>
      <c r="O46" s="124" t="s">
        <v>852</v>
      </c>
      <c r="S46" s="190"/>
      <c r="T46" s="124"/>
      <c r="U46" s="124"/>
      <c r="V46" s="124"/>
      <c r="W46" s="124"/>
      <c r="X46" s="124"/>
      <c r="Y46" s="124"/>
      <c r="Z46" s="124"/>
      <c r="AA46" s="124"/>
      <c r="AB46" s="124"/>
      <c r="AC46" s="124"/>
      <c r="AD46" s="124"/>
      <c r="AE46" s="126"/>
      <c r="AF46" s="609" t="s">
        <v>578</v>
      </c>
      <c r="AG46" s="124" t="s">
        <v>584</v>
      </c>
      <c r="AH46" s="124"/>
      <c r="AI46" s="124"/>
      <c r="AJ46" s="124"/>
      <c r="AK46" s="705" t="s">
        <v>694</v>
      </c>
      <c r="AL46" s="706"/>
      <c r="AM46" s="707"/>
    </row>
    <row r="47" spans="1:39" ht="15.75" customHeight="1" x14ac:dyDescent="0.15">
      <c r="A47" s="752"/>
      <c r="B47" s="775" t="s">
        <v>582</v>
      </c>
      <c r="C47" s="776"/>
      <c r="D47" s="776"/>
      <c r="E47" s="776"/>
      <c r="F47" s="841" t="s">
        <v>853</v>
      </c>
      <c r="G47" s="842"/>
      <c r="H47" s="842"/>
      <c r="I47" s="843"/>
      <c r="J47" s="79"/>
      <c r="K47" s="80"/>
      <c r="L47" s="80"/>
      <c r="M47" s="81"/>
      <c r="N47" s="615" t="s">
        <v>578</v>
      </c>
      <c r="O47" s="124" t="s">
        <v>301</v>
      </c>
      <c r="P47" s="124"/>
      <c r="Q47" s="124"/>
      <c r="R47" s="245" t="s">
        <v>598</v>
      </c>
      <c r="S47" s="840"/>
      <c r="T47" s="840"/>
      <c r="U47" s="840"/>
      <c r="V47" s="840"/>
      <c r="W47" s="840"/>
      <c r="X47" s="840"/>
      <c r="Y47" s="840"/>
      <c r="Z47" s="840"/>
      <c r="AA47" s="840"/>
      <c r="AB47" s="840"/>
      <c r="AC47" s="840"/>
      <c r="AD47" s="840"/>
      <c r="AE47" s="246" t="s">
        <v>599</v>
      </c>
      <c r="AF47" s="609" t="s">
        <v>578</v>
      </c>
      <c r="AG47" s="696"/>
      <c r="AH47" s="696"/>
      <c r="AI47" s="696"/>
      <c r="AJ47" s="697"/>
      <c r="AK47" s="705"/>
      <c r="AL47" s="706"/>
      <c r="AM47" s="707"/>
    </row>
    <row r="48" spans="1:39" ht="15.75" customHeight="1" x14ac:dyDescent="0.15">
      <c r="A48" s="752"/>
      <c r="D48" s="124"/>
      <c r="E48" s="124"/>
      <c r="F48" s="101"/>
      <c r="G48" s="82"/>
      <c r="H48" s="82"/>
      <c r="I48" s="83"/>
      <c r="J48" s="844" t="s">
        <v>600</v>
      </c>
      <c r="K48" s="845"/>
      <c r="L48" s="845"/>
      <c r="M48" s="846"/>
      <c r="N48" s="609" t="s">
        <v>578</v>
      </c>
      <c r="O48" s="72" t="s">
        <v>854</v>
      </c>
      <c r="P48" s="72"/>
      <c r="Q48" s="72"/>
      <c r="R48" s="72"/>
      <c r="S48" s="73"/>
      <c r="T48" s="72"/>
      <c r="U48" s="72"/>
      <c r="V48" s="72"/>
      <c r="W48" s="72"/>
      <c r="X48" s="72"/>
      <c r="Y48" s="72"/>
      <c r="Z48" s="72"/>
      <c r="AA48" s="72"/>
      <c r="AB48" s="72"/>
      <c r="AC48" s="96"/>
      <c r="AD48" s="96"/>
      <c r="AE48" s="74"/>
      <c r="AF48" s="609" t="s">
        <v>578</v>
      </c>
      <c r="AG48" s="696"/>
      <c r="AH48" s="696"/>
      <c r="AI48" s="696"/>
      <c r="AJ48" s="697"/>
      <c r="AK48" s="754" t="s">
        <v>578</v>
      </c>
      <c r="AL48" s="755"/>
      <c r="AM48" s="756"/>
    </row>
    <row r="49" spans="1:39" ht="15.75" customHeight="1" x14ac:dyDescent="0.15">
      <c r="A49" s="752"/>
      <c r="B49" s="124"/>
      <c r="C49" s="776" t="s">
        <v>576</v>
      </c>
      <c r="D49" s="776"/>
      <c r="E49" s="124"/>
      <c r="F49" s="101"/>
      <c r="G49" s="82"/>
      <c r="H49" s="82"/>
      <c r="I49" s="83"/>
      <c r="J49" s="86"/>
      <c r="K49" s="80"/>
      <c r="L49" s="80"/>
      <c r="M49" s="81"/>
      <c r="N49" s="609" t="s">
        <v>578</v>
      </c>
      <c r="O49" s="124" t="s">
        <v>855</v>
      </c>
      <c r="R49" s="245" t="s">
        <v>598</v>
      </c>
      <c r="S49" s="828"/>
      <c r="T49" s="828"/>
      <c r="U49" s="828"/>
      <c r="V49" s="828"/>
      <c r="W49" s="828"/>
      <c r="X49" s="828"/>
      <c r="Y49" s="828"/>
      <c r="Z49" s="828"/>
      <c r="AA49" s="828"/>
      <c r="AB49" s="828"/>
      <c r="AC49" s="828"/>
      <c r="AD49" s="828"/>
      <c r="AE49" s="246" t="s">
        <v>599</v>
      </c>
      <c r="AK49" s="84"/>
      <c r="AL49" s="180"/>
      <c r="AM49" s="85"/>
    </row>
    <row r="50" spans="1:39" ht="15.75" customHeight="1" x14ac:dyDescent="0.15">
      <c r="A50" s="752"/>
      <c r="B50" s="124"/>
      <c r="C50" s="839"/>
      <c r="D50" s="839"/>
      <c r="E50" s="126"/>
      <c r="F50" s="101"/>
      <c r="G50" s="82"/>
      <c r="H50" s="82"/>
      <c r="I50" s="83"/>
      <c r="J50" s="299"/>
      <c r="K50" s="300"/>
      <c r="L50" s="300"/>
      <c r="M50" s="301"/>
      <c r="N50" s="615" t="s">
        <v>578</v>
      </c>
      <c r="O50" s="99" t="s">
        <v>301</v>
      </c>
      <c r="P50" s="99"/>
      <c r="Q50" s="99"/>
      <c r="R50" s="104" t="s">
        <v>598</v>
      </c>
      <c r="S50" s="840"/>
      <c r="T50" s="840"/>
      <c r="U50" s="840"/>
      <c r="V50" s="840"/>
      <c r="W50" s="840"/>
      <c r="X50" s="840"/>
      <c r="Y50" s="840"/>
      <c r="Z50" s="840"/>
      <c r="AA50" s="840"/>
      <c r="AB50" s="840"/>
      <c r="AC50" s="840"/>
      <c r="AD50" s="840"/>
      <c r="AE50" s="100" t="s">
        <v>599</v>
      </c>
      <c r="AF50" s="244"/>
      <c r="AG50" s="124"/>
      <c r="AH50" s="124"/>
      <c r="AI50" s="124"/>
      <c r="AJ50" s="124"/>
      <c r="AK50" s="84"/>
      <c r="AL50" s="180"/>
      <c r="AM50" s="85"/>
    </row>
    <row r="51" spans="1:39" ht="15.75" customHeight="1" x14ac:dyDescent="0.15">
      <c r="A51" s="752"/>
      <c r="B51" s="124"/>
      <c r="C51" s="839"/>
      <c r="D51" s="839"/>
      <c r="E51" s="124"/>
      <c r="F51" s="101"/>
      <c r="G51" s="82"/>
      <c r="H51" s="82"/>
      <c r="I51" s="83"/>
      <c r="J51" s="675" t="s">
        <v>856</v>
      </c>
      <c r="K51" s="676"/>
      <c r="L51" s="676"/>
      <c r="M51" s="677"/>
      <c r="N51" s="613" t="s">
        <v>578</v>
      </c>
      <c r="O51" s="124" t="s">
        <v>854</v>
      </c>
      <c r="P51" s="124"/>
      <c r="Q51" s="124"/>
      <c r="R51" s="124"/>
      <c r="S51" s="190"/>
      <c r="T51" s="124"/>
      <c r="U51" s="124"/>
      <c r="V51" s="124"/>
      <c r="W51" s="124"/>
      <c r="X51" s="124"/>
      <c r="Y51" s="124"/>
      <c r="Z51" s="124"/>
      <c r="AA51" s="124"/>
      <c r="AB51" s="124"/>
      <c r="AC51" s="245"/>
      <c r="AD51" s="245"/>
      <c r="AE51" s="126"/>
      <c r="AF51" s="244"/>
      <c r="AG51" s="124"/>
      <c r="AH51" s="124"/>
      <c r="AI51" s="124"/>
      <c r="AJ51" s="124"/>
      <c r="AK51" s="84"/>
      <c r="AL51" s="180"/>
      <c r="AM51" s="85"/>
    </row>
    <row r="52" spans="1:39" ht="15.75" customHeight="1" x14ac:dyDescent="0.15">
      <c r="A52" s="752"/>
      <c r="B52" s="829" t="s">
        <v>1169</v>
      </c>
      <c r="C52" s="830"/>
      <c r="D52" s="830"/>
      <c r="E52" s="831"/>
      <c r="F52" s="112"/>
      <c r="G52" s="265"/>
      <c r="H52" s="265"/>
      <c r="I52" s="266"/>
      <c r="J52" s="264"/>
      <c r="K52" s="260"/>
      <c r="L52" s="260"/>
      <c r="M52" s="260"/>
      <c r="N52" s="609" t="s">
        <v>578</v>
      </c>
      <c r="O52" s="124" t="s">
        <v>855</v>
      </c>
      <c r="R52" s="245" t="s">
        <v>598</v>
      </c>
      <c r="S52" s="828"/>
      <c r="T52" s="828"/>
      <c r="U52" s="828"/>
      <c r="V52" s="828"/>
      <c r="W52" s="828"/>
      <c r="X52" s="828"/>
      <c r="Y52" s="828"/>
      <c r="Z52" s="828"/>
      <c r="AA52" s="828"/>
      <c r="AB52" s="828"/>
      <c r="AC52" s="828"/>
      <c r="AD52" s="828"/>
      <c r="AE52" s="246" t="s">
        <v>599</v>
      </c>
      <c r="AF52" s="244"/>
      <c r="AG52" s="124"/>
      <c r="AH52" s="124"/>
      <c r="AI52" s="124"/>
      <c r="AJ52" s="124"/>
      <c r="AK52" s="84"/>
      <c r="AL52" s="180"/>
      <c r="AM52" s="85"/>
    </row>
    <row r="53" spans="1:39" ht="15.75" customHeight="1" x14ac:dyDescent="0.15">
      <c r="A53" s="752"/>
      <c r="B53" s="829"/>
      <c r="C53" s="830"/>
      <c r="D53" s="830"/>
      <c r="E53" s="831"/>
      <c r="F53" s="125"/>
      <c r="G53" s="124"/>
      <c r="H53" s="124"/>
      <c r="I53" s="126"/>
      <c r="J53" s="125"/>
      <c r="K53" s="124"/>
      <c r="L53" s="124"/>
      <c r="M53" s="124"/>
      <c r="N53" s="615" t="s">
        <v>578</v>
      </c>
      <c r="O53" s="124" t="s">
        <v>301</v>
      </c>
      <c r="P53" s="124"/>
      <c r="Q53" s="124"/>
      <c r="R53" s="245" t="s">
        <v>598</v>
      </c>
      <c r="S53" s="840"/>
      <c r="T53" s="840"/>
      <c r="U53" s="840"/>
      <c r="V53" s="840"/>
      <c r="W53" s="840"/>
      <c r="X53" s="840"/>
      <c r="Y53" s="840"/>
      <c r="Z53" s="840"/>
      <c r="AA53" s="840"/>
      <c r="AB53" s="840"/>
      <c r="AC53" s="840"/>
      <c r="AD53" s="840"/>
      <c r="AE53" s="246" t="s">
        <v>599</v>
      </c>
      <c r="AF53" s="244"/>
      <c r="AG53" s="124"/>
      <c r="AH53" s="124"/>
      <c r="AI53" s="124"/>
      <c r="AJ53" s="124"/>
      <c r="AK53" s="84"/>
      <c r="AL53" s="180"/>
      <c r="AM53" s="85"/>
    </row>
    <row r="54" spans="1:39" ht="15.75" customHeight="1" x14ac:dyDescent="0.15">
      <c r="A54" s="752"/>
      <c r="B54" s="832"/>
      <c r="C54" s="833"/>
      <c r="D54" s="833"/>
      <c r="E54" s="834"/>
      <c r="F54" s="125"/>
      <c r="G54" s="124"/>
      <c r="H54" s="124"/>
      <c r="I54" s="126"/>
      <c r="J54" s="819" t="s">
        <v>589</v>
      </c>
      <c r="K54" s="820"/>
      <c r="L54" s="820"/>
      <c r="M54" s="821"/>
      <c r="N54" s="615" t="s">
        <v>578</v>
      </c>
      <c r="O54" s="822" t="s">
        <v>1162</v>
      </c>
      <c r="P54" s="822"/>
      <c r="Q54" s="822"/>
      <c r="R54" s="822"/>
      <c r="S54" s="822"/>
      <c r="T54" s="822"/>
      <c r="U54" s="822"/>
      <c r="V54" s="822"/>
      <c r="W54" s="822"/>
      <c r="X54" s="822"/>
      <c r="Y54" s="822"/>
      <c r="Z54" s="822"/>
      <c r="AA54" s="822"/>
      <c r="AB54" s="822"/>
      <c r="AC54" s="822"/>
      <c r="AD54" s="822"/>
      <c r="AE54" s="823"/>
      <c r="AF54" s="244"/>
      <c r="AG54" s="124"/>
      <c r="AH54" s="124"/>
      <c r="AI54" s="124"/>
      <c r="AJ54" s="124"/>
      <c r="AK54" s="84"/>
      <c r="AL54" s="180"/>
      <c r="AM54" s="85"/>
    </row>
    <row r="55" spans="1:39" ht="15.75" customHeight="1" x14ac:dyDescent="0.15">
      <c r="A55" s="752"/>
      <c r="B55" s="816" t="s">
        <v>696</v>
      </c>
      <c r="C55" s="817"/>
      <c r="D55" s="817"/>
      <c r="E55" s="817"/>
      <c r="F55" s="779" t="s">
        <v>709</v>
      </c>
      <c r="G55" s="780"/>
      <c r="H55" s="780"/>
      <c r="I55" s="781"/>
      <c r="J55" s="824" t="s">
        <v>710</v>
      </c>
      <c r="K55" s="825"/>
      <c r="L55" s="825"/>
      <c r="M55" s="826"/>
      <c r="N55" s="75" t="s">
        <v>578</v>
      </c>
      <c r="O55" s="223" t="s">
        <v>711</v>
      </c>
      <c r="P55" s="223"/>
      <c r="Q55" s="223"/>
      <c r="R55" s="223"/>
      <c r="S55" s="223"/>
      <c r="T55" s="110"/>
      <c r="U55" s="110"/>
      <c r="V55" s="110"/>
      <c r="W55" s="110"/>
      <c r="X55" s="223"/>
      <c r="Y55" s="827"/>
      <c r="Z55" s="827"/>
      <c r="AA55" s="223"/>
      <c r="AB55" s="223"/>
      <c r="AC55" s="110"/>
      <c r="AD55" s="110"/>
      <c r="AE55" s="224"/>
      <c r="AF55" s="244"/>
      <c r="AG55" s="124"/>
      <c r="AH55" s="124"/>
      <c r="AI55" s="124"/>
      <c r="AJ55" s="126"/>
      <c r="AK55" s="107"/>
      <c r="AL55" s="225"/>
      <c r="AM55" s="85"/>
    </row>
    <row r="56" spans="1:39" ht="15.75" customHeight="1" x14ac:dyDescent="0.15">
      <c r="A56" s="752"/>
      <c r="B56" s="808" t="s">
        <v>700</v>
      </c>
      <c r="C56" s="809"/>
      <c r="D56" s="809"/>
      <c r="E56" s="809"/>
      <c r="F56" s="810" t="s">
        <v>712</v>
      </c>
      <c r="G56" s="811"/>
      <c r="H56" s="811"/>
      <c r="I56" s="812"/>
      <c r="J56" s="810" t="s">
        <v>713</v>
      </c>
      <c r="K56" s="811"/>
      <c r="L56" s="811"/>
      <c r="M56" s="812"/>
      <c r="N56" s="149" t="s">
        <v>578</v>
      </c>
      <c r="O56" s="97" t="s">
        <v>714</v>
      </c>
      <c r="P56" s="97"/>
      <c r="Q56" s="105"/>
      <c r="R56" s="105"/>
      <c r="S56" s="105"/>
      <c r="T56" s="105"/>
      <c r="U56" s="105"/>
      <c r="V56" s="226"/>
      <c r="W56" s="155"/>
      <c r="X56" s="226"/>
      <c r="Y56" s="813"/>
      <c r="Z56" s="813"/>
      <c r="AA56" s="226"/>
      <c r="AB56" s="226"/>
      <c r="AC56" s="185"/>
      <c r="AD56" s="185"/>
      <c r="AE56" s="227"/>
      <c r="AF56" s="244"/>
      <c r="AG56" s="124"/>
      <c r="AH56" s="124"/>
      <c r="AI56" s="124"/>
      <c r="AJ56" s="126"/>
      <c r="AK56" s="142"/>
      <c r="AL56" s="166"/>
      <c r="AM56" s="85"/>
    </row>
    <row r="57" spans="1:39" ht="15.75" customHeight="1" x14ac:dyDescent="0.15">
      <c r="A57" s="752"/>
      <c r="B57" s="814" t="s">
        <v>917</v>
      </c>
      <c r="C57" s="815"/>
      <c r="D57" s="815"/>
      <c r="E57" s="815"/>
      <c r="F57" s="816" t="s">
        <v>715</v>
      </c>
      <c r="G57" s="817"/>
      <c r="H57" s="817"/>
      <c r="I57" s="818"/>
      <c r="J57" s="816" t="s">
        <v>586</v>
      </c>
      <c r="K57" s="817"/>
      <c r="L57" s="817"/>
      <c r="M57" s="818"/>
      <c r="N57" s="609" t="s">
        <v>578</v>
      </c>
      <c r="O57" s="124" t="s">
        <v>587</v>
      </c>
      <c r="X57" s="82"/>
      <c r="Y57" s="109"/>
      <c r="Z57" s="109"/>
      <c r="AA57" s="82"/>
      <c r="AB57" s="82"/>
      <c r="AE57" s="178"/>
      <c r="AF57" s="89"/>
      <c r="AG57" s="797"/>
      <c r="AH57" s="797"/>
      <c r="AI57" s="797"/>
      <c r="AJ57" s="798"/>
      <c r="AK57" s="142"/>
      <c r="AL57" s="166"/>
      <c r="AM57" s="85"/>
    </row>
    <row r="58" spans="1:39" ht="15.75" customHeight="1" x14ac:dyDescent="0.15">
      <c r="A58" s="752"/>
      <c r="B58" s="782" t="s">
        <v>716</v>
      </c>
      <c r="C58" s="777"/>
      <c r="D58" s="777"/>
      <c r="E58" s="777"/>
      <c r="F58" s="170"/>
      <c r="G58" s="97"/>
      <c r="H58" s="97"/>
      <c r="I58" s="98"/>
      <c r="J58" s="105"/>
      <c r="K58" s="228"/>
      <c r="L58" s="228"/>
      <c r="M58" s="229"/>
      <c r="N58" s="620" t="s">
        <v>578</v>
      </c>
      <c r="O58" s="97" t="s">
        <v>588</v>
      </c>
      <c r="P58" s="97"/>
      <c r="Q58" s="179"/>
      <c r="R58" s="179"/>
      <c r="S58" s="179"/>
      <c r="T58" s="179"/>
      <c r="U58" s="179"/>
      <c r="V58" s="179"/>
      <c r="W58" s="185"/>
      <c r="X58" s="226"/>
      <c r="Y58" s="230"/>
      <c r="Z58" s="230"/>
      <c r="AA58" s="226"/>
      <c r="AB58" s="226"/>
      <c r="AC58" s="185"/>
      <c r="AD58" s="185"/>
      <c r="AE58" s="88"/>
      <c r="AF58" s="89"/>
      <c r="AG58" s="797"/>
      <c r="AH58" s="797"/>
      <c r="AI58" s="797"/>
      <c r="AJ58" s="798"/>
      <c r="AK58" s="84"/>
      <c r="AL58" s="180"/>
      <c r="AM58" s="85"/>
    </row>
    <row r="59" spans="1:39" ht="15.75" customHeight="1" x14ac:dyDescent="0.15">
      <c r="A59" s="752"/>
      <c r="B59" s="799" t="s">
        <v>717</v>
      </c>
      <c r="C59" s="800"/>
      <c r="D59" s="800"/>
      <c r="E59" s="801"/>
      <c r="F59" s="802" t="s">
        <v>630</v>
      </c>
      <c r="G59" s="803"/>
      <c r="H59" s="804"/>
      <c r="I59" s="805"/>
      <c r="J59" s="782" t="s">
        <v>589</v>
      </c>
      <c r="K59" s="777"/>
      <c r="L59" s="777"/>
      <c r="M59" s="783"/>
      <c r="N59" s="91" t="s">
        <v>578</v>
      </c>
      <c r="O59" s="806" t="s">
        <v>1162</v>
      </c>
      <c r="P59" s="806"/>
      <c r="Q59" s="806"/>
      <c r="R59" s="806"/>
      <c r="S59" s="806"/>
      <c r="T59" s="806"/>
      <c r="U59" s="806"/>
      <c r="V59" s="806"/>
      <c r="W59" s="806"/>
      <c r="X59" s="806"/>
      <c r="Y59" s="806"/>
      <c r="Z59" s="806"/>
      <c r="AA59" s="806"/>
      <c r="AB59" s="806"/>
      <c r="AC59" s="806"/>
      <c r="AD59" s="806"/>
      <c r="AE59" s="807"/>
      <c r="AF59" s="244"/>
      <c r="AG59" s="239"/>
      <c r="AH59" s="239"/>
      <c r="AI59" s="239"/>
      <c r="AJ59" s="273"/>
      <c r="AK59" s="84"/>
      <c r="AL59" s="180"/>
      <c r="AM59" s="85"/>
    </row>
    <row r="60" spans="1:39" ht="15.75" customHeight="1" thickBot="1" x14ac:dyDescent="0.2">
      <c r="A60" s="753"/>
      <c r="B60" s="794" t="s">
        <v>718</v>
      </c>
      <c r="C60" s="795"/>
      <c r="D60" s="795"/>
      <c r="E60" s="796"/>
      <c r="F60" s="156"/>
      <c r="G60" s="157"/>
      <c r="H60" s="157"/>
      <c r="I60" s="158"/>
      <c r="J60" s="156"/>
      <c r="K60" s="231"/>
      <c r="L60" s="231"/>
      <c r="M60" s="232"/>
      <c r="N60" s="233"/>
      <c r="O60" s="234"/>
      <c r="P60" s="163"/>
      <c r="Q60" s="235"/>
      <c r="R60" s="235"/>
      <c r="S60" s="235"/>
      <c r="T60" s="235"/>
      <c r="U60" s="235"/>
      <c r="V60" s="235"/>
      <c r="W60" s="235"/>
      <c r="X60" s="235"/>
      <c r="Y60" s="235"/>
      <c r="Z60" s="235"/>
      <c r="AA60" s="235"/>
      <c r="AB60" s="235"/>
      <c r="AC60" s="235"/>
      <c r="AD60" s="235"/>
      <c r="AE60" s="159"/>
      <c r="AF60" s="160"/>
      <c r="AG60" s="236"/>
      <c r="AH60" s="236"/>
      <c r="AI60" s="236"/>
      <c r="AJ60" s="236"/>
      <c r="AK60" s="181"/>
      <c r="AL60" s="237"/>
      <c r="AM60" s="182"/>
    </row>
    <row r="61" spans="1:39" ht="15.75" customHeight="1" x14ac:dyDescent="0.15"/>
    <row r="62" spans="1:39" ht="15.75" customHeight="1" x14ac:dyDescent="0.15"/>
    <row r="63" spans="1:39" ht="15.75" customHeight="1" x14ac:dyDescent="0.15">
      <c r="A63" s="61" t="s">
        <v>847</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3"/>
      <c r="AG63" s="62"/>
      <c r="AH63" s="62"/>
      <c r="AI63" s="62"/>
      <c r="AJ63" s="120"/>
      <c r="AK63" s="120"/>
      <c r="AL63" s="120"/>
      <c r="AM63" s="65" t="s">
        <v>892</v>
      </c>
    </row>
    <row r="64" spans="1:39" ht="6" customHeight="1" thickBot="1" x14ac:dyDescent="0.2">
      <c r="A64" s="6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3"/>
      <c r="AG64" s="62"/>
      <c r="AH64" s="62"/>
      <c r="AI64" s="62"/>
      <c r="AJ64" s="120"/>
      <c r="AK64" s="120"/>
      <c r="AL64" s="120"/>
      <c r="AM64" s="65"/>
    </row>
    <row r="65" spans="1:39" ht="15.75" customHeight="1" x14ac:dyDescent="0.15">
      <c r="A65" s="161"/>
      <c r="B65" s="681" t="s">
        <v>569</v>
      </c>
      <c r="C65" s="682"/>
      <c r="D65" s="682"/>
      <c r="E65" s="682"/>
      <c r="F65" s="681" t="s">
        <v>30</v>
      </c>
      <c r="G65" s="682"/>
      <c r="H65" s="682"/>
      <c r="I65" s="683"/>
      <c r="J65" s="684" t="s">
        <v>570</v>
      </c>
      <c r="K65" s="685"/>
      <c r="L65" s="685"/>
      <c r="M65" s="685"/>
      <c r="N65" s="685"/>
      <c r="O65" s="685"/>
      <c r="P65" s="685"/>
      <c r="Q65" s="685"/>
      <c r="R65" s="685"/>
      <c r="S65" s="685"/>
      <c r="T65" s="685"/>
      <c r="U65" s="685"/>
      <c r="V65" s="685"/>
      <c r="W65" s="685"/>
      <c r="X65" s="685"/>
      <c r="Y65" s="685"/>
      <c r="Z65" s="685"/>
      <c r="AA65" s="685"/>
      <c r="AB65" s="685"/>
      <c r="AC65" s="685"/>
      <c r="AD65" s="685"/>
      <c r="AE65" s="685"/>
      <c r="AF65" s="685"/>
      <c r="AG65" s="685"/>
      <c r="AH65" s="685"/>
      <c r="AI65" s="685"/>
      <c r="AJ65" s="686"/>
      <c r="AK65" s="643" t="s">
        <v>692</v>
      </c>
      <c r="AL65" s="644"/>
      <c r="AM65" s="645"/>
    </row>
    <row r="66" spans="1:39" ht="15.75" customHeight="1" thickBot="1" x14ac:dyDescent="0.2">
      <c r="A66" s="162"/>
      <c r="B66" s="649" t="s">
        <v>571</v>
      </c>
      <c r="C66" s="650"/>
      <c r="D66" s="650"/>
      <c r="E66" s="650"/>
      <c r="F66" s="649" t="s">
        <v>572</v>
      </c>
      <c r="G66" s="650"/>
      <c r="H66" s="650"/>
      <c r="I66" s="651"/>
      <c r="J66" s="652" t="s">
        <v>572</v>
      </c>
      <c r="K66" s="653"/>
      <c r="L66" s="653"/>
      <c r="M66" s="654"/>
      <c r="N66" s="655" t="s">
        <v>573</v>
      </c>
      <c r="O66" s="656"/>
      <c r="P66" s="656"/>
      <c r="Q66" s="656"/>
      <c r="R66" s="656"/>
      <c r="S66" s="656"/>
      <c r="T66" s="656"/>
      <c r="U66" s="656"/>
      <c r="V66" s="656"/>
      <c r="W66" s="656"/>
      <c r="X66" s="656"/>
      <c r="Y66" s="656"/>
      <c r="Z66" s="656"/>
      <c r="AA66" s="656"/>
      <c r="AB66" s="656"/>
      <c r="AC66" s="656"/>
      <c r="AD66" s="656"/>
      <c r="AE66" s="657"/>
      <c r="AF66" s="655" t="s">
        <v>574</v>
      </c>
      <c r="AG66" s="656"/>
      <c r="AH66" s="656"/>
      <c r="AI66" s="656"/>
      <c r="AJ66" s="657"/>
      <c r="AK66" s="646"/>
      <c r="AL66" s="647"/>
      <c r="AM66" s="648"/>
    </row>
    <row r="67" spans="1:39" ht="15.75" customHeight="1" x14ac:dyDescent="0.15">
      <c r="A67" s="751" t="s">
        <v>719</v>
      </c>
      <c r="B67" s="113" t="s">
        <v>893</v>
      </c>
      <c r="C67" s="114"/>
      <c r="D67" s="114"/>
      <c r="E67" s="114"/>
      <c r="F67" s="681" t="s">
        <v>631</v>
      </c>
      <c r="G67" s="682"/>
      <c r="H67" s="682"/>
      <c r="I67" s="683"/>
      <c r="J67" s="681" t="s">
        <v>894</v>
      </c>
      <c r="K67" s="682"/>
      <c r="L67" s="682"/>
      <c r="M67" s="683"/>
      <c r="N67" s="622" t="s">
        <v>578</v>
      </c>
      <c r="O67" s="607" t="s">
        <v>632</v>
      </c>
      <c r="P67" s="607"/>
      <c r="Q67" s="607"/>
      <c r="R67" s="607"/>
      <c r="S67" s="608"/>
      <c r="T67" s="607"/>
      <c r="U67" s="184"/>
      <c r="V67" s="184"/>
      <c r="W67" s="114"/>
      <c r="X67" s="114"/>
      <c r="Y67" s="114"/>
      <c r="Z67" s="164"/>
      <c r="AA67" s="114"/>
      <c r="AB67" s="114"/>
      <c r="AC67" s="114"/>
      <c r="AD67" s="114"/>
      <c r="AE67" s="258"/>
      <c r="AF67" s="609" t="s">
        <v>578</v>
      </c>
      <c r="AG67" s="124" t="s">
        <v>608</v>
      </c>
      <c r="AH67" s="114"/>
      <c r="AI67" s="114"/>
      <c r="AJ67" s="115"/>
      <c r="AK67" s="118"/>
      <c r="AL67" s="116"/>
      <c r="AM67" s="119"/>
    </row>
    <row r="68" spans="1:39" ht="15.75" customHeight="1" x14ac:dyDescent="0.15">
      <c r="A68" s="752"/>
      <c r="B68" s="782" t="s">
        <v>633</v>
      </c>
      <c r="C68" s="777"/>
      <c r="D68" s="777"/>
      <c r="E68" s="777"/>
      <c r="F68" s="779" t="s">
        <v>634</v>
      </c>
      <c r="G68" s="780"/>
      <c r="H68" s="780"/>
      <c r="I68" s="781"/>
      <c r="J68" s="779" t="s">
        <v>635</v>
      </c>
      <c r="K68" s="780"/>
      <c r="L68" s="780"/>
      <c r="M68" s="781"/>
      <c r="N68" s="244" t="s">
        <v>895</v>
      </c>
      <c r="O68" s="241" t="s">
        <v>636</v>
      </c>
      <c r="P68" s="241"/>
      <c r="Q68" s="241"/>
      <c r="R68" s="241"/>
      <c r="S68" s="124"/>
      <c r="T68" s="241"/>
      <c r="U68" s="240"/>
      <c r="V68" s="240"/>
      <c r="W68" s="92"/>
      <c r="X68" s="92"/>
      <c r="Y68" s="92"/>
      <c r="Z68" s="242"/>
      <c r="AA68" s="92"/>
      <c r="AB68" s="92"/>
      <c r="AC68" s="92"/>
      <c r="AD68" s="92"/>
      <c r="AE68" s="243"/>
      <c r="AF68" s="609" t="s">
        <v>578</v>
      </c>
      <c r="AG68" s="124" t="s">
        <v>896</v>
      </c>
      <c r="AH68" s="124"/>
      <c r="AI68" s="124"/>
      <c r="AJ68" s="126"/>
      <c r="AK68" s="705" t="s">
        <v>694</v>
      </c>
      <c r="AL68" s="706"/>
      <c r="AM68" s="707"/>
    </row>
    <row r="69" spans="1:39" ht="15.75" customHeight="1" x14ac:dyDescent="0.15">
      <c r="A69" s="752"/>
      <c r="B69" s="782" t="s">
        <v>637</v>
      </c>
      <c r="C69" s="777"/>
      <c r="D69" s="777"/>
      <c r="E69" s="777"/>
      <c r="F69" s="782" t="s">
        <v>638</v>
      </c>
      <c r="G69" s="777"/>
      <c r="H69" s="777"/>
      <c r="I69" s="783"/>
      <c r="J69" s="782" t="s">
        <v>639</v>
      </c>
      <c r="K69" s="777"/>
      <c r="L69" s="777"/>
      <c r="M69" s="783"/>
      <c r="N69" s="244" t="s">
        <v>881</v>
      </c>
      <c r="O69" s="625" t="s">
        <v>578</v>
      </c>
      <c r="P69" s="245" t="s">
        <v>626</v>
      </c>
      <c r="Q69" s="241"/>
      <c r="R69" s="625" t="s">
        <v>578</v>
      </c>
      <c r="S69" s="241" t="s">
        <v>640</v>
      </c>
      <c r="T69" s="241"/>
      <c r="U69" s="241"/>
      <c r="V69" s="245"/>
      <c r="W69" s="241"/>
      <c r="X69" s="245"/>
      <c r="Y69" s="245"/>
      <c r="Z69" s="625" t="s">
        <v>578</v>
      </c>
      <c r="AA69" s="241" t="s">
        <v>641</v>
      </c>
      <c r="AB69" s="120"/>
      <c r="AC69" s="245"/>
      <c r="AD69" s="245"/>
      <c r="AE69" s="246"/>
      <c r="AF69" s="609" t="s">
        <v>578</v>
      </c>
      <c r="AG69" s="124" t="s">
        <v>657</v>
      </c>
      <c r="AH69" s="124"/>
      <c r="AI69" s="124"/>
      <c r="AJ69" s="126"/>
      <c r="AK69" s="705"/>
      <c r="AL69" s="706"/>
      <c r="AM69" s="707"/>
    </row>
    <row r="70" spans="1:39" ht="15.75" customHeight="1" x14ac:dyDescent="0.15">
      <c r="A70" s="752"/>
      <c r="B70" s="775" t="s">
        <v>642</v>
      </c>
      <c r="C70" s="776"/>
      <c r="D70" s="776"/>
      <c r="E70" s="776"/>
      <c r="F70" s="779" t="s">
        <v>643</v>
      </c>
      <c r="G70" s="780"/>
      <c r="H70" s="787"/>
      <c r="I70" s="788"/>
      <c r="J70" s="779" t="s">
        <v>644</v>
      </c>
      <c r="K70" s="787"/>
      <c r="L70" s="787"/>
      <c r="M70" s="788"/>
      <c r="N70" s="623" t="s">
        <v>578</v>
      </c>
      <c r="O70" s="240" t="s">
        <v>645</v>
      </c>
      <c r="P70" s="240"/>
      <c r="Q70" s="240"/>
      <c r="R70" s="240"/>
      <c r="S70" s="92"/>
      <c r="T70" s="240"/>
      <c r="U70" s="240"/>
      <c r="V70" s="240"/>
      <c r="W70" s="92"/>
      <c r="X70" s="242"/>
      <c r="Y70" s="242"/>
      <c r="Z70" s="242"/>
      <c r="AA70" s="242"/>
      <c r="AB70" s="242"/>
      <c r="AC70" s="242"/>
      <c r="AD70" s="242"/>
      <c r="AE70" s="243"/>
      <c r="AF70" s="609" t="s">
        <v>578</v>
      </c>
      <c r="AG70" s="131" t="s">
        <v>897</v>
      </c>
      <c r="AH70" s="124"/>
      <c r="AI70" s="124"/>
      <c r="AJ70" s="126"/>
      <c r="AK70" s="754" t="s">
        <v>578</v>
      </c>
      <c r="AL70" s="755"/>
      <c r="AM70" s="756"/>
    </row>
    <row r="71" spans="1:39" ht="15.75" customHeight="1" x14ac:dyDescent="0.15">
      <c r="A71" s="752"/>
      <c r="B71" s="775" t="s">
        <v>720</v>
      </c>
      <c r="C71" s="776"/>
      <c r="D71" s="776"/>
      <c r="E71" s="776"/>
      <c r="F71" s="782" t="s">
        <v>646</v>
      </c>
      <c r="G71" s="777"/>
      <c r="H71" s="789"/>
      <c r="I71" s="790"/>
      <c r="J71" s="784" t="s">
        <v>647</v>
      </c>
      <c r="K71" s="791"/>
      <c r="L71" s="791"/>
      <c r="M71" s="792"/>
      <c r="N71" s="620" t="s">
        <v>578</v>
      </c>
      <c r="O71" s="171" t="s">
        <v>648</v>
      </c>
      <c r="P71" s="171"/>
      <c r="Q71" s="171"/>
      <c r="R71" s="171"/>
      <c r="S71" s="97"/>
      <c r="T71" s="171"/>
      <c r="U71" s="171"/>
      <c r="V71" s="171"/>
      <c r="W71" s="97"/>
      <c r="X71" s="155"/>
      <c r="Y71" s="155"/>
      <c r="Z71" s="155"/>
      <c r="AA71" s="155"/>
      <c r="AB71" s="155"/>
      <c r="AC71" s="155"/>
      <c r="AD71" s="155"/>
      <c r="AE71" s="88"/>
      <c r="AF71" s="609" t="s">
        <v>578</v>
      </c>
      <c r="AG71" s="131" t="s">
        <v>898</v>
      </c>
      <c r="AH71" s="120"/>
      <c r="AI71" s="120"/>
      <c r="AJ71" s="134"/>
      <c r="AK71" s="133"/>
      <c r="AL71" s="120"/>
      <c r="AM71" s="135"/>
    </row>
    <row r="72" spans="1:39" ht="15.75" customHeight="1" x14ac:dyDescent="0.15">
      <c r="A72" s="752"/>
      <c r="B72" s="125"/>
      <c r="C72" s="124"/>
      <c r="D72" s="124"/>
      <c r="E72" s="124"/>
      <c r="F72" s="779" t="s">
        <v>649</v>
      </c>
      <c r="G72" s="780"/>
      <c r="H72" s="780"/>
      <c r="I72" s="781"/>
      <c r="J72" s="779" t="s">
        <v>643</v>
      </c>
      <c r="K72" s="780"/>
      <c r="L72" s="780"/>
      <c r="M72" s="781"/>
      <c r="N72" s="609" t="s">
        <v>578</v>
      </c>
      <c r="O72" s="240" t="s">
        <v>650</v>
      </c>
      <c r="P72" s="240"/>
      <c r="Q72" s="240"/>
      <c r="R72" s="240"/>
      <c r="S72" s="92"/>
      <c r="T72" s="240"/>
      <c r="U72" s="240"/>
      <c r="V72" s="240"/>
      <c r="W72" s="92"/>
      <c r="X72" s="92"/>
      <c r="Y72" s="92"/>
      <c r="Z72" s="242"/>
      <c r="AA72" s="92"/>
      <c r="AB72" s="92"/>
      <c r="AC72" s="92"/>
      <c r="AD72" s="92"/>
      <c r="AE72" s="243"/>
      <c r="AF72" s="609" t="s">
        <v>578</v>
      </c>
      <c r="AG72" s="696"/>
      <c r="AH72" s="696"/>
      <c r="AI72" s="696"/>
      <c r="AJ72" s="697"/>
      <c r="AK72" s="133"/>
      <c r="AL72" s="120"/>
      <c r="AM72" s="135"/>
    </row>
    <row r="73" spans="1:39" ht="15.75" customHeight="1" x14ac:dyDescent="0.15">
      <c r="A73" s="752"/>
      <c r="B73" s="124"/>
      <c r="C73" s="241"/>
      <c r="D73" s="124"/>
      <c r="E73" s="124"/>
      <c r="F73" s="782" t="s">
        <v>651</v>
      </c>
      <c r="G73" s="777"/>
      <c r="H73" s="777"/>
      <c r="I73" s="783"/>
      <c r="J73" s="782" t="s">
        <v>899</v>
      </c>
      <c r="K73" s="777"/>
      <c r="L73" s="777"/>
      <c r="M73" s="783"/>
      <c r="N73" s="120"/>
      <c r="O73" s="120"/>
      <c r="P73" s="241"/>
      <c r="Q73" s="241"/>
      <c r="R73" s="241"/>
      <c r="S73" s="124"/>
      <c r="T73" s="241"/>
      <c r="U73" s="241"/>
      <c r="V73" s="241"/>
      <c r="W73" s="124"/>
      <c r="X73" s="245"/>
      <c r="Y73" s="245"/>
      <c r="Z73" s="245"/>
      <c r="AA73" s="245"/>
      <c r="AB73" s="245"/>
      <c r="AC73" s="245"/>
      <c r="AD73" s="245"/>
      <c r="AE73" s="245"/>
      <c r="AF73" s="609" t="s">
        <v>578</v>
      </c>
      <c r="AG73" s="696"/>
      <c r="AH73" s="696"/>
      <c r="AI73" s="696"/>
      <c r="AJ73" s="697"/>
      <c r="AK73" s="133"/>
      <c r="AL73" s="120"/>
      <c r="AM73" s="135"/>
    </row>
    <row r="74" spans="1:39" ht="15.75" customHeight="1" x14ac:dyDescent="0.15">
      <c r="A74" s="752"/>
      <c r="B74" s="125"/>
      <c r="C74" s="124"/>
      <c r="D74" s="124"/>
      <c r="E74" s="124"/>
      <c r="F74" s="779" t="s">
        <v>652</v>
      </c>
      <c r="G74" s="780"/>
      <c r="H74" s="780"/>
      <c r="I74" s="781"/>
      <c r="J74" s="779" t="s">
        <v>653</v>
      </c>
      <c r="K74" s="780"/>
      <c r="L74" s="780"/>
      <c r="M74" s="781"/>
      <c r="N74" s="623" t="s">
        <v>578</v>
      </c>
      <c r="O74" s="240" t="s">
        <v>654</v>
      </c>
      <c r="P74" s="240"/>
      <c r="Q74" s="240"/>
      <c r="R74" s="240"/>
      <c r="S74" s="92"/>
      <c r="T74" s="240"/>
      <c r="U74" s="240"/>
      <c r="V74" s="240"/>
      <c r="W74" s="92"/>
      <c r="X74" s="92"/>
      <c r="Y74" s="92"/>
      <c r="Z74" s="242"/>
      <c r="AA74" s="92"/>
      <c r="AB74" s="92"/>
      <c r="AC74" s="92"/>
      <c r="AD74" s="92"/>
      <c r="AE74" s="243"/>
      <c r="AF74" s="120"/>
      <c r="AG74" s="120"/>
      <c r="AH74" s="124"/>
      <c r="AI74" s="124"/>
      <c r="AJ74" s="126"/>
      <c r="AK74" s="133"/>
      <c r="AL74" s="120"/>
      <c r="AM74" s="135"/>
    </row>
    <row r="75" spans="1:39" ht="15.75" customHeight="1" thickBot="1" x14ac:dyDescent="0.2">
      <c r="A75" s="752"/>
      <c r="B75" s="125"/>
      <c r="C75" s="124"/>
      <c r="D75" s="124"/>
      <c r="E75" s="124"/>
      <c r="F75" s="782" t="s">
        <v>655</v>
      </c>
      <c r="G75" s="777"/>
      <c r="H75" s="777"/>
      <c r="I75" s="783"/>
      <c r="J75" s="782" t="s">
        <v>656</v>
      </c>
      <c r="K75" s="778"/>
      <c r="L75" s="778"/>
      <c r="M75" s="793"/>
      <c r="N75" s="160"/>
      <c r="O75" s="195"/>
      <c r="P75" s="195"/>
      <c r="Q75" s="195"/>
      <c r="R75" s="195"/>
      <c r="S75" s="157"/>
      <c r="T75" s="195"/>
      <c r="U75" s="195"/>
      <c r="V75" s="195"/>
      <c r="W75" s="124"/>
      <c r="X75" s="245"/>
      <c r="Y75" s="245"/>
      <c r="Z75" s="245"/>
      <c r="AA75" s="245"/>
      <c r="AB75" s="245"/>
      <c r="AC75" s="245"/>
      <c r="AD75" s="245"/>
      <c r="AE75" s="246"/>
      <c r="AF75" s="133"/>
      <c r="AG75" s="120"/>
      <c r="AH75" s="124"/>
      <c r="AI75" s="124"/>
      <c r="AJ75" s="126"/>
      <c r="AK75" s="133"/>
      <c r="AL75" s="120"/>
      <c r="AM75" s="135"/>
    </row>
    <row r="76" spans="1:39" ht="15.75" customHeight="1" x14ac:dyDescent="0.15">
      <c r="A76" s="751" t="s">
        <v>1160</v>
      </c>
      <c r="B76" s="174" t="s">
        <v>900</v>
      </c>
      <c r="C76" s="114"/>
      <c r="D76" s="114"/>
      <c r="E76" s="114"/>
      <c r="F76" s="681" t="s">
        <v>1155</v>
      </c>
      <c r="G76" s="682"/>
      <c r="H76" s="682"/>
      <c r="I76" s="682"/>
      <c r="J76" s="682"/>
      <c r="K76" s="682"/>
      <c r="L76" s="682"/>
      <c r="M76" s="683"/>
      <c r="N76" s="609" t="s">
        <v>578</v>
      </c>
      <c r="O76" s="279" t="s">
        <v>1168</v>
      </c>
      <c r="P76" s="279"/>
      <c r="Q76" s="279"/>
      <c r="R76" s="279"/>
      <c r="S76" s="241"/>
      <c r="T76" s="241"/>
      <c r="U76" s="241"/>
      <c r="V76" s="241"/>
      <c r="W76" s="184"/>
      <c r="X76" s="184"/>
      <c r="Y76" s="184"/>
      <c r="Z76" s="184"/>
      <c r="AA76" s="184"/>
      <c r="AB76" s="184"/>
      <c r="AC76" s="184"/>
      <c r="AD76" s="184"/>
      <c r="AE76" s="183"/>
      <c r="AF76" s="621" t="s">
        <v>578</v>
      </c>
      <c r="AG76" s="592" t="s">
        <v>1109</v>
      </c>
      <c r="AH76" s="114"/>
      <c r="AI76" s="114"/>
      <c r="AJ76" s="115"/>
      <c r="AK76" s="118"/>
      <c r="AL76" s="116"/>
      <c r="AM76" s="119"/>
    </row>
    <row r="77" spans="1:39" ht="15.75" customHeight="1" x14ac:dyDescent="0.15">
      <c r="A77" s="752"/>
      <c r="B77" s="777" t="s">
        <v>901</v>
      </c>
      <c r="C77" s="778"/>
      <c r="D77" s="778"/>
      <c r="E77" s="778"/>
      <c r="F77" s="784"/>
      <c r="G77" s="785"/>
      <c r="H77" s="785"/>
      <c r="I77" s="785"/>
      <c r="J77" s="785"/>
      <c r="K77" s="785"/>
      <c r="L77" s="785"/>
      <c r="M77" s="786"/>
      <c r="N77" s="624" t="s">
        <v>578</v>
      </c>
      <c r="O77" s="171" t="s">
        <v>1087</v>
      </c>
      <c r="P77" s="171"/>
      <c r="Q77" s="171"/>
      <c r="R77" s="94"/>
      <c r="S77" s="94"/>
      <c r="T77" s="94"/>
      <c r="U77" s="94"/>
      <c r="V77" s="94"/>
      <c r="W77" s="94"/>
      <c r="X77" s="94"/>
      <c r="Y77" s="94"/>
      <c r="Z77" s="94"/>
      <c r="AA77" s="94"/>
      <c r="AB77" s="94"/>
      <c r="AC77" s="94"/>
      <c r="AD77" s="94"/>
      <c r="AE77" s="95"/>
      <c r="AF77" s="609" t="s">
        <v>578</v>
      </c>
      <c r="AG77" s="131" t="s">
        <v>1085</v>
      </c>
      <c r="AH77" s="124"/>
      <c r="AI77" s="124"/>
      <c r="AJ77" s="126"/>
      <c r="AK77" s="705" t="s">
        <v>694</v>
      </c>
      <c r="AL77" s="706"/>
      <c r="AM77" s="707"/>
    </row>
    <row r="78" spans="1:39" ht="15.75" customHeight="1" x14ac:dyDescent="0.15">
      <c r="A78" s="752"/>
      <c r="B78" s="777" t="s">
        <v>1159</v>
      </c>
      <c r="C78" s="778"/>
      <c r="D78" s="778"/>
      <c r="E78" s="778"/>
      <c r="F78" s="661" t="s">
        <v>1146</v>
      </c>
      <c r="G78" s="662"/>
      <c r="H78" s="662"/>
      <c r="I78" s="663"/>
      <c r="J78" s="717" t="s">
        <v>658</v>
      </c>
      <c r="K78" s="718"/>
      <c r="L78" s="718"/>
      <c r="M78" s="719"/>
      <c r="N78" s="623" t="s">
        <v>578</v>
      </c>
      <c r="O78" s="529" t="s">
        <v>1089</v>
      </c>
      <c r="P78" s="529"/>
      <c r="Q78" s="529"/>
      <c r="R78" s="529"/>
      <c r="S78" s="529"/>
      <c r="T78" s="529"/>
      <c r="U78" s="529"/>
      <c r="V78" s="529"/>
      <c r="W78" s="529"/>
      <c r="X78" s="529"/>
      <c r="Y78" s="529"/>
      <c r="Z78" s="530"/>
      <c r="AA78" s="529"/>
      <c r="AB78" s="529"/>
      <c r="AC78" s="529"/>
      <c r="AD78" s="530"/>
      <c r="AE78" s="531"/>
      <c r="AF78" s="609" t="s">
        <v>578</v>
      </c>
      <c r="AG78" s="131" t="s">
        <v>1086</v>
      </c>
      <c r="AH78" s="124"/>
      <c r="AI78" s="124"/>
      <c r="AJ78" s="126"/>
      <c r="AK78" s="705"/>
      <c r="AL78" s="706"/>
      <c r="AM78" s="707"/>
    </row>
    <row r="79" spans="1:39" ht="15.75" customHeight="1" x14ac:dyDescent="0.15">
      <c r="A79" s="752"/>
      <c r="B79" s="600"/>
      <c r="C79" s="600"/>
      <c r="D79" s="523"/>
      <c r="E79" s="514"/>
      <c r="F79" s="664"/>
      <c r="G79" s="665"/>
      <c r="H79" s="665"/>
      <c r="I79" s="666"/>
      <c r="J79" s="720" t="s">
        <v>1164</v>
      </c>
      <c r="K79" s="721"/>
      <c r="L79" s="721"/>
      <c r="M79" s="722"/>
      <c r="N79" s="120"/>
      <c r="O79" s="544" t="s">
        <v>1149</v>
      </c>
      <c r="P79" s="701"/>
      <c r="Q79" s="701"/>
      <c r="R79" s="701"/>
      <c r="S79" s="701"/>
      <c r="T79" s="701"/>
      <c r="U79" s="533" t="s">
        <v>1150</v>
      </c>
      <c r="V79" s="533"/>
      <c r="W79" s="533"/>
      <c r="X79" s="533"/>
      <c r="Y79" s="533"/>
      <c r="Z79" s="525"/>
      <c r="AA79" s="533"/>
      <c r="AB79" s="533"/>
      <c r="AC79" s="533"/>
      <c r="AD79" s="525"/>
      <c r="AE79" s="537"/>
      <c r="AF79" s="609" t="s">
        <v>578</v>
      </c>
      <c r="AG79" s="124" t="s">
        <v>1088</v>
      </c>
      <c r="AH79" s="239"/>
      <c r="AI79" s="239"/>
      <c r="AJ79" s="273"/>
      <c r="AK79" s="597" t="s">
        <v>578</v>
      </c>
      <c r="AL79" s="599"/>
      <c r="AM79" s="598"/>
    </row>
    <row r="80" spans="1:39" ht="15.75" customHeight="1" x14ac:dyDescent="0.15">
      <c r="A80" s="752"/>
      <c r="B80" s="245" t="s">
        <v>598</v>
      </c>
      <c r="C80" s="638"/>
      <c r="D80" s="124" t="s">
        <v>902</v>
      </c>
      <c r="E80" s="124"/>
      <c r="F80" s="664"/>
      <c r="G80" s="665"/>
      <c r="H80" s="665"/>
      <c r="I80" s="666"/>
      <c r="J80" s="717" t="s">
        <v>660</v>
      </c>
      <c r="K80" s="718"/>
      <c r="L80" s="718"/>
      <c r="M80" s="719"/>
      <c r="N80" s="623" t="s">
        <v>578</v>
      </c>
      <c r="O80" s="533" t="s">
        <v>1091</v>
      </c>
      <c r="P80" s="533"/>
      <c r="Q80" s="533"/>
      <c r="R80" s="533"/>
      <c r="S80" s="541"/>
      <c r="T80" s="525"/>
      <c r="U80" s="529"/>
      <c r="V80" s="542"/>
      <c r="W80" s="529"/>
      <c r="X80" s="529"/>
      <c r="Y80" s="542"/>
      <c r="Z80" s="530"/>
      <c r="AA80" s="529"/>
      <c r="AB80" s="529"/>
      <c r="AC80" s="529"/>
      <c r="AD80" s="530"/>
      <c r="AE80" s="532"/>
      <c r="AF80" s="609" t="s">
        <v>578</v>
      </c>
      <c r="AG80" s="131" t="s">
        <v>1110</v>
      </c>
      <c r="AH80" s="131"/>
      <c r="AI80" s="131"/>
      <c r="AJ80" s="173"/>
      <c r="AK80" s="517"/>
      <c r="AL80" s="520"/>
      <c r="AM80" s="518"/>
    </row>
    <row r="81" spans="1:39" ht="15.75" customHeight="1" x14ac:dyDescent="0.15">
      <c r="A81" s="752"/>
      <c r="B81" s="192"/>
      <c r="C81" s="256"/>
      <c r="D81" s="256"/>
      <c r="E81" s="256"/>
      <c r="F81" s="664"/>
      <c r="G81" s="665"/>
      <c r="H81" s="665"/>
      <c r="I81" s="666"/>
      <c r="J81" s="720" t="s">
        <v>1165</v>
      </c>
      <c r="K81" s="721"/>
      <c r="L81" s="721"/>
      <c r="M81" s="722"/>
      <c r="N81" s="120"/>
      <c r="O81" s="545" t="s">
        <v>1149</v>
      </c>
      <c r="P81" s="702"/>
      <c r="Q81" s="702"/>
      <c r="R81" s="702"/>
      <c r="S81" s="702"/>
      <c r="T81" s="702"/>
      <c r="U81" s="533" t="s">
        <v>1148</v>
      </c>
      <c r="V81" s="541"/>
      <c r="W81" s="533"/>
      <c r="X81" s="533"/>
      <c r="Y81" s="541"/>
      <c r="Z81" s="525"/>
      <c r="AA81" s="533"/>
      <c r="AB81" s="533"/>
      <c r="AC81" s="533"/>
      <c r="AD81" s="525"/>
      <c r="AE81" s="532"/>
      <c r="AF81" s="609" t="s">
        <v>578</v>
      </c>
      <c r="AG81" s="696"/>
      <c r="AH81" s="696"/>
      <c r="AI81" s="696"/>
      <c r="AJ81" s="697"/>
      <c r="AK81" s="637"/>
      <c r="AL81" s="520"/>
      <c r="AM81" s="518"/>
    </row>
    <row r="82" spans="1:39" ht="15.75" customHeight="1" x14ac:dyDescent="0.15">
      <c r="A82" s="752"/>
      <c r="B82" s="192"/>
      <c r="C82" s="256"/>
      <c r="D82" s="256"/>
      <c r="E82" s="256"/>
      <c r="F82" s="661" t="s">
        <v>1145</v>
      </c>
      <c r="G82" s="662"/>
      <c r="H82" s="662"/>
      <c r="I82" s="663"/>
      <c r="J82" s="694" t="s">
        <v>1154</v>
      </c>
      <c r="K82" s="658"/>
      <c r="L82" s="658"/>
      <c r="M82" s="659"/>
      <c r="N82" s="534" t="s">
        <v>578</v>
      </c>
      <c r="O82" s="240" t="s">
        <v>1151</v>
      </c>
      <c r="P82" s="240"/>
      <c r="Q82" s="240"/>
      <c r="R82" s="240"/>
      <c r="S82" s="240"/>
      <c r="T82" s="240"/>
      <c r="U82" s="240"/>
      <c r="V82" s="240"/>
      <c r="W82" s="240"/>
      <c r="X82" s="240"/>
      <c r="Y82" s="513"/>
      <c r="Z82" s="530"/>
      <c r="AA82" s="530"/>
      <c r="AB82" s="530"/>
      <c r="AC82" s="530"/>
      <c r="AD82" s="530"/>
      <c r="AE82" s="551"/>
      <c r="AF82" s="609" t="s">
        <v>578</v>
      </c>
      <c r="AG82" s="696"/>
      <c r="AH82" s="696"/>
      <c r="AI82" s="696"/>
      <c r="AJ82" s="697"/>
      <c r="AK82" s="517"/>
      <c r="AL82" s="520"/>
      <c r="AM82" s="518"/>
    </row>
    <row r="83" spans="1:39" ht="15.75" customHeight="1" x14ac:dyDescent="0.15">
      <c r="A83" s="752"/>
      <c r="B83" s="192"/>
      <c r="C83" s="256"/>
      <c r="D83" s="256"/>
      <c r="E83" s="256"/>
      <c r="F83" s="664"/>
      <c r="G83" s="665"/>
      <c r="H83" s="665"/>
      <c r="I83" s="666"/>
      <c r="J83" s="703"/>
      <c r="K83" s="670"/>
      <c r="L83" s="670"/>
      <c r="M83" s="671"/>
      <c r="N83" s="540"/>
      <c r="O83" s="546" t="s">
        <v>578</v>
      </c>
      <c r="P83" s="241" t="s">
        <v>1152</v>
      </c>
      <c r="Q83" s="241"/>
      <c r="R83" s="241"/>
      <c r="S83" s="241"/>
      <c r="T83" s="241"/>
      <c r="U83" s="241"/>
      <c r="V83" s="241"/>
      <c r="W83" s="241"/>
      <c r="X83" s="533"/>
      <c r="Y83" s="525"/>
      <c r="Z83" s="525"/>
      <c r="AA83" s="525"/>
      <c r="AB83" s="525"/>
      <c r="AC83" s="525"/>
      <c r="AD83" s="525"/>
      <c r="AE83" s="547"/>
      <c r="AG83" s="239"/>
      <c r="AH83" s="239"/>
      <c r="AI83" s="239"/>
      <c r="AJ83" s="273"/>
      <c r="AK83" s="517"/>
      <c r="AL83" s="520"/>
      <c r="AM83" s="518"/>
    </row>
    <row r="84" spans="1:39" ht="15.75" customHeight="1" x14ac:dyDescent="0.15">
      <c r="A84" s="752"/>
      <c r="B84" s="192"/>
      <c r="C84" s="256"/>
      <c r="D84" s="256"/>
      <c r="E84" s="256"/>
      <c r="F84" s="664"/>
      <c r="G84" s="665"/>
      <c r="H84" s="665"/>
      <c r="I84" s="666"/>
      <c r="J84" s="703"/>
      <c r="K84" s="670"/>
      <c r="L84" s="670"/>
      <c r="M84" s="671"/>
      <c r="N84" s="527" t="s">
        <v>578</v>
      </c>
      <c r="O84" s="533" t="s">
        <v>1153</v>
      </c>
      <c r="P84" s="241"/>
      <c r="Q84" s="241"/>
      <c r="R84" s="241"/>
      <c r="S84" s="241"/>
      <c r="T84" s="241"/>
      <c r="U84" s="241"/>
      <c r="V84" s="241"/>
      <c r="W84" s="241"/>
      <c r="X84" s="533"/>
      <c r="Y84" s="525"/>
      <c r="Z84" s="525"/>
      <c r="AA84" s="525"/>
      <c r="AB84" s="525"/>
      <c r="AC84" s="525"/>
      <c r="AD84" s="525"/>
      <c r="AE84" s="547"/>
      <c r="AG84" s="239"/>
      <c r="AH84" s="239"/>
      <c r="AI84" s="239"/>
      <c r="AJ84" s="273"/>
      <c r="AK84" s="517"/>
      <c r="AL84" s="520"/>
      <c r="AM84" s="518"/>
    </row>
    <row r="85" spans="1:39" ht="15.75" customHeight="1" x14ac:dyDescent="0.15">
      <c r="A85" s="752"/>
      <c r="B85" s="192"/>
      <c r="C85" s="256"/>
      <c r="D85" s="256"/>
      <c r="E85" s="256"/>
      <c r="F85" s="664"/>
      <c r="G85" s="665"/>
      <c r="H85" s="665"/>
      <c r="I85" s="666"/>
      <c r="J85" s="703"/>
      <c r="K85" s="670"/>
      <c r="L85" s="670"/>
      <c r="M85" s="671"/>
      <c r="N85" s="538"/>
      <c r="O85" s="572" t="s">
        <v>578</v>
      </c>
      <c r="P85" s="171" t="s">
        <v>1152</v>
      </c>
      <c r="Q85" s="171"/>
      <c r="R85" s="171"/>
      <c r="S85" s="171"/>
      <c r="T85" s="171"/>
      <c r="U85" s="171"/>
      <c r="V85" s="171"/>
      <c r="W85" s="171"/>
      <c r="X85" s="535"/>
      <c r="Y85" s="536"/>
      <c r="Z85" s="536"/>
      <c r="AA85" s="536"/>
      <c r="AB85" s="536"/>
      <c r="AC85" s="536"/>
      <c r="AD85" s="536"/>
      <c r="AE85" s="539"/>
      <c r="AG85" s="239"/>
      <c r="AH85" s="239"/>
      <c r="AI85" s="239"/>
      <c r="AJ85" s="273"/>
      <c r="AK85" s="517"/>
      <c r="AL85" s="520"/>
      <c r="AM85" s="518"/>
    </row>
    <row r="86" spans="1:39" ht="15.75" customHeight="1" x14ac:dyDescent="0.15">
      <c r="A86" s="752"/>
      <c r="F86" s="664"/>
      <c r="G86" s="665"/>
      <c r="H86" s="665"/>
      <c r="I86" s="666"/>
      <c r="J86" s="694" t="s">
        <v>661</v>
      </c>
      <c r="K86" s="709"/>
      <c r="L86" s="709"/>
      <c r="M86" s="710"/>
      <c r="N86" s="609" t="s">
        <v>578</v>
      </c>
      <c r="O86" s="533" t="s">
        <v>1094</v>
      </c>
      <c r="P86" s="533"/>
      <c r="Q86" s="533"/>
      <c r="R86" s="533"/>
      <c r="S86" s="541"/>
      <c r="T86" s="525"/>
      <c r="U86" s="533"/>
      <c r="V86" s="541"/>
      <c r="W86" s="533"/>
      <c r="X86" s="533"/>
      <c r="Y86" s="533"/>
      <c r="Z86" s="533"/>
      <c r="AA86" s="525"/>
      <c r="AB86" s="533"/>
      <c r="AC86" s="533"/>
      <c r="AD86" s="525"/>
      <c r="AE86" s="547"/>
      <c r="AG86" s="239"/>
      <c r="AH86" s="239"/>
      <c r="AI86" s="239"/>
      <c r="AJ86" s="273"/>
      <c r="AK86" s="517"/>
      <c r="AL86" s="520"/>
      <c r="AM86" s="518"/>
    </row>
    <row r="87" spans="1:39" ht="15.75" customHeight="1" x14ac:dyDescent="0.15">
      <c r="A87" s="752"/>
      <c r="F87" s="664"/>
      <c r="G87" s="665"/>
      <c r="H87" s="665"/>
      <c r="I87" s="666"/>
      <c r="J87" s="711"/>
      <c r="K87" s="712"/>
      <c r="L87" s="712"/>
      <c r="M87" s="713"/>
      <c r="N87" s="548"/>
      <c r="O87" s="626" t="s">
        <v>578</v>
      </c>
      <c r="P87" s="524" t="s">
        <v>662</v>
      </c>
      <c r="Q87" s="528"/>
      <c r="R87" s="525"/>
      <c r="S87" s="525"/>
      <c r="T87" s="525"/>
      <c r="U87" s="525"/>
      <c r="V87" s="525"/>
      <c r="W87" s="525"/>
      <c r="X87" s="525"/>
      <c r="Y87" s="525"/>
      <c r="Z87" s="525"/>
      <c r="AA87" s="525"/>
      <c r="AB87" s="525"/>
      <c r="AC87" s="525"/>
      <c r="AD87" s="525"/>
      <c r="AE87" s="547"/>
      <c r="AG87" s="239"/>
      <c r="AH87" s="239"/>
      <c r="AI87" s="239"/>
      <c r="AJ87" s="273"/>
      <c r="AK87" s="517"/>
      <c r="AL87" s="520"/>
      <c r="AM87" s="518"/>
    </row>
    <row r="88" spans="1:39" ht="15.75" customHeight="1" x14ac:dyDescent="0.15">
      <c r="A88" s="752"/>
      <c r="F88" s="698"/>
      <c r="G88" s="699"/>
      <c r="H88" s="699"/>
      <c r="I88" s="700"/>
      <c r="J88" s="714"/>
      <c r="K88" s="715"/>
      <c r="L88" s="715"/>
      <c r="M88" s="716"/>
      <c r="N88" s="549"/>
      <c r="O88" s="565"/>
      <c r="P88" s="627" t="s">
        <v>578</v>
      </c>
      <c r="Q88" s="535" t="s">
        <v>663</v>
      </c>
      <c r="R88" s="536"/>
      <c r="S88" s="536"/>
      <c r="T88" s="536"/>
      <c r="U88" s="574"/>
      <c r="V88" s="565"/>
      <c r="W88" s="628" t="s">
        <v>578</v>
      </c>
      <c r="X88" s="535" t="s">
        <v>664</v>
      </c>
      <c r="Y88" s="536"/>
      <c r="Z88" s="536"/>
      <c r="AA88" s="536"/>
      <c r="AB88" s="536"/>
      <c r="AC88" s="536"/>
      <c r="AD88" s="536"/>
      <c r="AE88" s="539"/>
      <c r="AF88" s="575"/>
      <c r="AG88" s="238"/>
      <c r="AH88" s="238"/>
      <c r="AI88" s="238"/>
      <c r="AJ88" s="576"/>
      <c r="AK88" s="517"/>
      <c r="AL88" s="520"/>
      <c r="AM88" s="518"/>
    </row>
    <row r="89" spans="1:39" ht="15.75" customHeight="1" x14ac:dyDescent="0.15">
      <c r="A89" s="752"/>
      <c r="F89" s="661" t="s">
        <v>1147</v>
      </c>
      <c r="G89" s="662"/>
      <c r="H89" s="662"/>
      <c r="I89" s="663"/>
      <c r="J89" s="694" t="s">
        <v>1095</v>
      </c>
      <c r="K89" s="658"/>
      <c r="L89" s="658"/>
      <c r="M89" s="659"/>
      <c r="N89" s="623" t="s">
        <v>578</v>
      </c>
      <c r="O89" s="550" t="s">
        <v>1096</v>
      </c>
      <c r="P89" s="529"/>
      <c r="Q89" s="530"/>
      <c r="R89" s="530"/>
      <c r="S89" s="530"/>
      <c r="T89" s="530"/>
      <c r="U89" s="530"/>
      <c r="V89" s="530"/>
      <c r="W89" s="530"/>
      <c r="X89" s="530"/>
      <c r="Y89" s="530"/>
      <c r="Z89" s="530"/>
      <c r="AA89" s="530"/>
      <c r="AB89" s="530"/>
      <c r="AC89" s="530"/>
      <c r="AD89" s="530"/>
      <c r="AE89" s="551"/>
      <c r="AF89" s="609" t="s">
        <v>578</v>
      </c>
      <c r="AG89" s="529" t="s">
        <v>1097</v>
      </c>
      <c r="AH89" s="530"/>
      <c r="AI89" s="530"/>
      <c r="AJ89" s="521"/>
      <c r="AK89" s="517"/>
      <c r="AL89" s="520"/>
      <c r="AM89" s="518"/>
    </row>
    <row r="90" spans="1:39" ht="15.75" customHeight="1" x14ac:dyDescent="0.15">
      <c r="A90" s="752"/>
      <c r="B90" s="192"/>
      <c r="C90" s="256"/>
      <c r="D90" s="256"/>
      <c r="E90" s="256"/>
      <c r="F90" s="664"/>
      <c r="G90" s="665"/>
      <c r="H90" s="665"/>
      <c r="I90" s="666"/>
      <c r="J90" s="703"/>
      <c r="K90" s="670"/>
      <c r="L90" s="670"/>
      <c r="M90" s="671"/>
      <c r="N90" s="533"/>
      <c r="O90" s="626" t="s">
        <v>578</v>
      </c>
      <c r="P90" s="533" t="s">
        <v>1098</v>
      </c>
      <c r="Q90" s="525"/>
      <c r="R90" s="545" t="s">
        <v>1099</v>
      </c>
      <c r="S90" s="704"/>
      <c r="T90" s="704"/>
      <c r="U90" s="704"/>
      <c r="V90" s="704"/>
      <c r="W90" s="704"/>
      <c r="X90" s="704"/>
      <c r="Y90" s="704"/>
      <c r="Z90" s="704"/>
      <c r="AA90" s="704"/>
      <c r="AB90" s="704"/>
      <c r="AC90" s="704"/>
      <c r="AD90" s="704"/>
      <c r="AE90" s="547" t="s">
        <v>1100</v>
      </c>
      <c r="AF90" s="609" t="s">
        <v>578</v>
      </c>
      <c r="AG90" s="533" t="s">
        <v>1101</v>
      </c>
      <c r="AH90" s="525"/>
      <c r="AI90" s="525"/>
      <c r="AJ90" s="273"/>
      <c r="AK90" s="517"/>
      <c r="AL90" s="520"/>
      <c r="AM90" s="518"/>
    </row>
    <row r="91" spans="1:39" ht="15.75" customHeight="1" x14ac:dyDescent="0.15">
      <c r="A91" s="752"/>
      <c r="B91" s="192"/>
      <c r="C91" s="256"/>
      <c r="D91" s="256"/>
      <c r="E91" s="256"/>
      <c r="F91" s="664"/>
      <c r="G91" s="665"/>
      <c r="H91" s="665"/>
      <c r="I91" s="666"/>
      <c r="J91" s="703"/>
      <c r="K91" s="670"/>
      <c r="L91" s="670"/>
      <c r="M91" s="671"/>
      <c r="N91" s="533"/>
      <c r="O91" s="626" t="s">
        <v>578</v>
      </c>
      <c r="P91" s="533" t="s">
        <v>1102</v>
      </c>
      <c r="Q91" s="525"/>
      <c r="R91" s="545" t="s">
        <v>1099</v>
      </c>
      <c r="S91" s="704"/>
      <c r="T91" s="704"/>
      <c r="U91" s="704"/>
      <c r="V91" s="704"/>
      <c r="W91" s="704"/>
      <c r="X91" s="704"/>
      <c r="Y91" s="704"/>
      <c r="Z91" s="704"/>
      <c r="AA91" s="704"/>
      <c r="AB91" s="704"/>
      <c r="AC91" s="704"/>
      <c r="AD91" s="704"/>
      <c r="AE91" s="547" t="s">
        <v>1100</v>
      </c>
      <c r="AG91" s="239"/>
      <c r="AH91" s="239"/>
      <c r="AI91" s="239"/>
      <c r="AJ91" s="273"/>
      <c r="AK91" s="517"/>
      <c r="AL91" s="520"/>
      <c r="AM91" s="518"/>
    </row>
    <row r="92" spans="1:39" ht="15.75" customHeight="1" x14ac:dyDescent="0.15">
      <c r="A92" s="752"/>
      <c r="B92" s="192"/>
      <c r="C92" s="256"/>
      <c r="D92" s="256"/>
      <c r="E92" s="256"/>
      <c r="F92" s="664"/>
      <c r="G92" s="665"/>
      <c r="H92" s="665"/>
      <c r="I92" s="666"/>
      <c r="J92" s="703"/>
      <c r="K92" s="670"/>
      <c r="L92" s="670"/>
      <c r="M92" s="671"/>
      <c r="N92" s="626" t="s">
        <v>578</v>
      </c>
      <c r="O92" s="526" t="s">
        <v>1103</v>
      </c>
      <c r="P92" s="533"/>
      <c r="Q92" s="525"/>
      <c r="R92" s="525"/>
      <c r="S92" s="525"/>
      <c r="T92" s="525"/>
      <c r="U92" s="525"/>
      <c r="V92" s="525"/>
      <c r="W92" s="525"/>
      <c r="X92" s="525"/>
      <c r="Y92" s="525"/>
      <c r="Z92" s="525"/>
      <c r="AA92" s="525"/>
      <c r="AB92" s="525"/>
      <c r="AC92" s="525"/>
      <c r="AD92" s="525"/>
      <c r="AE92" s="547"/>
      <c r="AG92" s="239"/>
      <c r="AH92" s="239"/>
      <c r="AI92" s="239"/>
      <c r="AJ92" s="273"/>
      <c r="AK92" s="517"/>
      <c r="AL92" s="520"/>
      <c r="AM92" s="518"/>
    </row>
    <row r="93" spans="1:39" ht="15.75" customHeight="1" x14ac:dyDescent="0.15">
      <c r="A93" s="752"/>
      <c r="B93" s="192"/>
      <c r="C93" s="256"/>
      <c r="D93" s="256"/>
      <c r="E93" s="256"/>
      <c r="F93" s="664"/>
      <c r="G93" s="665"/>
      <c r="H93" s="665"/>
      <c r="I93" s="666"/>
      <c r="J93" s="703"/>
      <c r="K93" s="670"/>
      <c r="L93" s="670"/>
      <c r="M93" s="671"/>
      <c r="N93" s="533"/>
      <c r="O93" s="626" t="s">
        <v>578</v>
      </c>
      <c r="P93" s="533" t="s">
        <v>1104</v>
      </c>
      <c r="Q93" s="525"/>
      <c r="R93" s="626" t="s">
        <v>578</v>
      </c>
      <c r="S93" s="525" t="s">
        <v>1105</v>
      </c>
      <c r="T93" s="704"/>
      <c r="U93" s="704"/>
      <c r="V93" s="704"/>
      <c r="W93" s="704"/>
      <c r="X93" s="525" t="s">
        <v>1100</v>
      </c>
      <c r="Y93" s="626" t="s">
        <v>578</v>
      </c>
      <c r="Z93" s="533" t="s">
        <v>1106</v>
      </c>
      <c r="AA93" s="525"/>
      <c r="AB93" s="704"/>
      <c r="AC93" s="704"/>
      <c r="AD93" s="704"/>
      <c r="AE93" s="547" t="s">
        <v>1107</v>
      </c>
      <c r="AG93" s="239"/>
      <c r="AH93" s="239"/>
      <c r="AI93" s="239"/>
      <c r="AJ93" s="273"/>
      <c r="AK93" s="517"/>
      <c r="AL93" s="520"/>
      <c r="AM93" s="518"/>
    </row>
    <row r="94" spans="1:39" ht="15.75" customHeight="1" x14ac:dyDescent="0.15">
      <c r="A94" s="752"/>
      <c r="B94" s="192"/>
      <c r="C94" s="256"/>
      <c r="D94" s="256"/>
      <c r="E94" s="256"/>
      <c r="F94" s="664"/>
      <c r="G94" s="665"/>
      <c r="H94" s="665"/>
      <c r="I94" s="666"/>
      <c r="J94" s="703"/>
      <c r="K94" s="670"/>
      <c r="L94" s="670"/>
      <c r="M94" s="671"/>
      <c r="N94" s="533"/>
      <c r="O94" s="526" t="s">
        <v>1163</v>
      </c>
      <c r="P94" s="533"/>
      <c r="Q94" s="525"/>
      <c r="R94" s="525"/>
      <c r="S94" s="545" t="s">
        <v>1099</v>
      </c>
      <c r="T94" s="704"/>
      <c r="U94" s="704"/>
      <c r="V94" s="704"/>
      <c r="W94" s="704"/>
      <c r="X94" s="704"/>
      <c r="Y94" s="704"/>
      <c r="Z94" s="704"/>
      <c r="AA94" s="704"/>
      <c r="AB94" s="704"/>
      <c r="AC94" s="704"/>
      <c r="AD94" s="704"/>
      <c r="AE94" s="547" t="s">
        <v>1093</v>
      </c>
      <c r="AG94" s="239"/>
      <c r="AH94" s="239"/>
      <c r="AI94" s="239"/>
      <c r="AJ94" s="273"/>
      <c r="AK94" s="517"/>
      <c r="AL94" s="520"/>
      <c r="AM94" s="518"/>
    </row>
    <row r="95" spans="1:39" ht="15.75" customHeight="1" x14ac:dyDescent="0.15">
      <c r="A95" s="752"/>
      <c r="B95" s="192"/>
      <c r="C95" s="256"/>
      <c r="D95" s="256"/>
      <c r="E95" s="256"/>
      <c r="F95" s="664"/>
      <c r="G95" s="665"/>
      <c r="H95" s="665"/>
      <c r="I95" s="666"/>
      <c r="J95" s="703"/>
      <c r="K95" s="670"/>
      <c r="L95" s="670"/>
      <c r="M95" s="671"/>
      <c r="N95" s="533"/>
      <c r="O95" s="626" t="s">
        <v>578</v>
      </c>
      <c r="P95" s="533" t="s">
        <v>1108</v>
      </c>
      <c r="Q95" s="525"/>
      <c r="R95" s="626" t="s">
        <v>578</v>
      </c>
      <c r="S95" s="525" t="s">
        <v>1105</v>
      </c>
      <c r="T95" s="704"/>
      <c r="U95" s="704"/>
      <c r="V95" s="704"/>
      <c r="W95" s="704"/>
      <c r="X95" s="525" t="s">
        <v>1100</v>
      </c>
      <c r="Y95" s="626" t="s">
        <v>578</v>
      </c>
      <c r="Z95" s="533" t="s">
        <v>1106</v>
      </c>
      <c r="AA95" s="525"/>
      <c r="AB95" s="704"/>
      <c r="AC95" s="704"/>
      <c r="AD95" s="704"/>
      <c r="AE95" s="547" t="s">
        <v>1107</v>
      </c>
      <c r="AG95" s="239"/>
      <c r="AH95" s="239"/>
      <c r="AI95" s="239"/>
      <c r="AJ95" s="273"/>
      <c r="AK95" s="517"/>
      <c r="AL95" s="520"/>
      <c r="AM95" s="518"/>
    </row>
    <row r="96" spans="1:39" ht="15.75" customHeight="1" x14ac:dyDescent="0.15">
      <c r="A96" s="752"/>
      <c r="B96" s="192"/>
      <c r="C96" s="256"/>
      <c r="D96" s="256"/>
      <c r="E96" s="256"/>
      <c r="F96" s="698"/>
      <c r="G96" s="699"/>
      <c r="H96" s="699"/>
      <c r="I96" s="700"/>
      <c r="J96" s="695"/>
      <c r="K96" s="672"/>
      <c r="L96" s="672"/>
      <c r="M96" s="673"/>
      <c r="N96" s="538"/>
      <c r="O96" s="554" t="s">
        <v>1163</v>
      </c>
      <c r="P96" s="535"/>
      <c r="Q96" s="536"/>
      <c r="R96" s="536"/>
      <c r="S96" s="544" t="s">
        <v>1099</v>
      </c>
      <c r="T96" s="708"/>
      <c r="U96" s="708"/>
      <c r="V96" s="708"/>
      <c r="W96" s="708"/>
      <c r="X96" s="708"/>
      <c r="Y96" s="708"/>
      <c r="Z96" s="708"/>
      <c r="AA96" s="708"/>
      <c r="AB96" s="708"/>
      <c r="AC96" s="708"/>
      <c r="AD96" s="708"/>
      <c r="AE96" s="539" t="s">
        <v>1093</v>
      </c>
      <c r="AF96" s="105"/>
      <c r="AG96" s="238"/>
      <c r="AH96" s="238"/>
      <c r="AI96" s="238"/>
      <c r="AJ96" s="576"/>
      <c r="AK96" s="594"/>
      <c r="AL96" s="595"/>
      <c r="AM96" s="596"/>
    </row>
    <row r="97" spans="1:39" ht="15.75" customHeight="1" thickBot="1" x14ac:dyDescent="0.2">
      <c r="A97" s="753"/>
      <c r="B97" s="249"/>
      <c r="C97" s="519"/>
      <c r="D97" s="519"/>
      <c r="E97" s="593"/>
      <c r="F97" s="862" t="s">
        <v>630</v>
      </c>
      <c r="G97" s="863"/>
      <c r="H97" s="864"/>
      <c r="I97" s="865"/>
      <c r="J97" s="649" t="s">
        <v>589</v>
      </c>
      <c r="K97" s="650"/>
      <c r="L97" s="650"/>
      <c r="M97" s="651"/>
      <c r="N97" s="629" t="s">
        <v>578</v>
      </c>
      <c r="O97" s="866" t="s">
        <v>1162</v>
      </c>
      <c r="P97" s="866"/>
      <c r="Q97" s="866"/>
      <c r="R97" s="866"/>
      <c r="S97" s="866"/>
      <c r="T97" s="866"/>
      <c r="U97" s="866"/>
      <c r="V97" s="866"/>
      <c r="W97" s="866"/>
      <c r="X97" s="866"/>
      <c r="Y97" s="866"/>
      <c r="Z97" s="866"/>
      <c r="AA97" s="866"/>
      <c r="AB97" s="866"/>
      <c r="AC97" s="866"/>
      <c r="AD97" s="866"/>
      <c r="AE97" s="867"/>
      <c r="AF97" s="512"/>
      <c r="AG97" s="236"/>
      <c r="AH97" s="236"/>
      <c r="AI97" s="236"/>
      <c r="AJ97" s="236"/>
      <c r="AK97" s="587"/>
      <c r="AL97" s="587"/>
      <c r="AM97" s="588"/>
    </row>
    <row r="98" spans="1:39" ht="15.75" customHeight="1" x14ac:dyDescent="0.15">
      <c r="A98" s="176"/>
      <c r="B98" s="192"/>
      <c r="C98" s="256"/>
      <c r="D98" s="256"/>
      <c r="E98" s="256"/>
      <c r="F98" s="573"/>
      <c r="G98" s="573"/>
      <c r="H98" s="573"/>
      <c r="I98" s="573"/>
      <c r="J98" s="543"/>
      <c r="K98" s="543"/>
      <c r="L98" s="543"/>
      <c r="M98" s="543"/>
      <c r="N98" s="533"/>
      <c r="O98" s="526"/>
      <c r="P98" s="533"/>
      <c r="Q98" s="525"/>
      <c r="R98" s="525"/>
      <c r="S98" s="545"/>
      <c r="T98" s="533"/>
      <c r="U98" s="533"/>
      <c r="V98" s="533"/>
      <c r="W98" s="533"/>
      <c r="X98" s="533"/>
      <c r="Y98" s="533"/>
      <c r="Z98" s="533"/>
      <c r="AA98" s="533"/>
      <c r="AB98" s="533"/>
      <c r="AC98" s="533"/>
      <c r="AD98" s="533"/>
      <c r="AE98" s="526"/>
      <c r="AG98" s="239"/>
      <c r="AH98" s="239"/>
      <c r="AI98" s="239"/>
      <c r="AJ98" s="239"/>
      <c r="AK98" s="520"/>
      <c r="AL98" s="520"/>
      <c r="AM98" s="520"/>
    </row>
    <row r="99" spans="1:39" ht="15.75" customHeight="1" x14ac:dyDescent="0.15">
      <c r="A99" s="176"/>
      <c r="B99" s="192"/>
      <c r="C99" s="256"/>
      <c r="D99" s="256"/>
      <c r="E99" s="256"/>
      <c r="F99" s="573"/>
      <c r="G99" s="573"/>
      <c r="H99" s="573"/>
      <c r="I99" s="573"/>
      <c r="J99" s="543"/>
      <c r="K99" s="543"/>
      <c r="L99" s="543"/>
      <c r="M99" s="543"/>
      <c r="N99" s="533"/>
      <c r="O99" s="526"/>
      <c r="P99" s="533"/>
      <c r="Q99" s="525"/>
      <c r="R99" s="525"/>
      <c r="S99" s="545"/>
      <c r="T99" s="533"/>
      <c r="U99" s="533"/>
      <c r="V99" s="533"/>
      <c r="W99" s="533"/>
      <c r="X99" s="533"/>
      <c r="Y99" s="533"/>
      <c r="Z99" s="533"/>
      <c r="AA99" s="533"/>
      <c r="AB99" s="533"/>
      <c r="AC99" s="533"/>
      <c r="AD99" s="533"/>
      <c r="AE99" s="526"/>
      <c r="AG99" s="239"/>
      <c r="AH99" s="239"/>
      <c r="AI99" s="239"/>
      <c r="AJ99" s="239"/>
      <c r="AK99" s="520"/>
      <c r="AL99" s="520"/>
      <c r="AM99" s="520"/>
    </row>
    <row r="100" spans="1:39" ht="15.75" customHeight="1" x14ac:dyDescent="0.15">
      <c r="A100" s="522"/>
      <c r="B100" s="192"/>
      <c r="C100" s="256"/>
      <c r="D100" s="256"/>
      <c r="E100" s="256"/>
      <c r="F100" s="573"/>
      <c r="G100" s="573"/>
      <c r="H100" s="573"/>
      <c r="I100" s="573"/>
      <c r="J100" s="543"/>
      <c r="K100" s="543"/>
      <c r="L100" s="543"/>
      <c r="M100" s="543"/>
      <c r="N100" s="533"/>
      <c r="O100" s="526"/>
      <c r="P100" s="533"/>
      <c r="Q100" s="525"/>
      <c r="R100" s="525"/>
      <c r="S100" s="545"/>
      <c r="T100" s="533"/>
      <c r="U100" s="533"/>
      <c r="V100" s="533"/>
      <c r="W100" s="533"/>
      <c r="X100" s="533"/>
      <c r="Y100" s="533"/>
      <c r="Z100" s="533"/>
      <c r="AA100" s="533"/>
      <c r="AB100" s="533"/>
      <c r="AC100" s="533"/>
      <c r="AD100" s="533"/>
      <c r="AE100" s="526"/>
      <c r="AG100" s="239"/>
      <c r="AH100" s="239"/>
      <c r="AI100" s="239"/>
      <c r="AJ100" s="239"/>
      <c r="AK100" s="520"/>
      <c r="AL100" s="520"/>
      <c r="AM100" s="520"/>
    </row>
    <row r="101" spans="1:39" ht="15.75" customHeight="1" x14ac:dyDescent="0.15">
      <c r="A101" s="61" t="s">
        <v>847</v>
      </c>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3"/>
      <c r="AG101" s="62"/>
      <c r="AH101" s="62"/>
      <c r="AI101" s="62"/>
      <c r="AJ101" s="120"/>
      <c r="AK101" s="120"/>
      <c r="AL101" s="120"/>
      <c r="AM101" s="65" t="s">
        <v>1161</v>
      </c>
    </row>
    <row r="102" spans="1:39" ht="6" customHeight="1" thickBot="1" x14ac:dyDescent="0.2">
      <c r="A102" s="68"/>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3"/>
      <c r="AG102" s="62"/>
      <c r="AH102" s="62"/>
      <c r="AI102" s="62"/>
      <c r="AJ102" s="120"/>
      <c r="AK102" s="120"/>
      <c r="AL102" s="120"/>
      <c r="AM102" s="65"/>
    </row>
    <row r="103" spans="1:39" ht="15.75" customHeight="1" x14ac:dyDescent="0.15">
      <c r="A103" s="161"/>
      <c r="B103" s="681" t="s">
        <v>569</v>
      </c>
      <c r="C103" s="682"/>
      <c r="D103" s="682"/>
      <c r="E103" s="682"/>
      <c r="F103" s="681" t="s">
        <v>30</v>
      </c>
      <c r="G103" s="682"/>
      <c r="H103" s="682"/>
      <c r="I103" s="683"/>
      <c r="J103" s="684" t="s">
        <v>570</v>
      </c>
      <c r="K103" s="685"/>
      <c r="L103" s="685"/>
      <c r="M103" s="685"/>
      <c r="N103" s="685"/>
      <c r="O103" s="685"/>
      <c r="P103" s="685"/>
      <c r="Q103" s="685"/>
      <c r="R103" s="685"/>
      <c r="S103" s="685"/>
      <c r="T103" s="685"/>
      <c r="U103" s="685"/>
      <c r="V103" s="685"/>
      <c r="W103" s="685"/>
      <c r="X103" s="685"/>
      <c r="Y103" s="685"/>
      <c r="Z103" s="685"/>
      <c r="AA103" s="685"/>
      <c r="AB103" s="685"/>
      <c r="AC103" s="685"/>
      <c r="AD103" s="685"/>
      <c r="AE103" s="685"/>
      <c r="AF103" s="685"/>
      <c r="AG103" s="685"/>
      <c r="AH103" s="685"/>
      <c r="AI103" s="685"/>
      <c r="AJ103" s="686"/>
      <c r="AK103" s="643" t="s">
        <v>692</v>
      </c>
      <c r="AL103" s="644"/>
      <c r="AM103" s="645"/>
    </row>
    <row r="104" spans="1:39" ht="15.75" customHeight="1" thickBot="1" x14ac:dyDescent="0.2">
      <c r="A104" s="162"/>
      <c r="B104" s="649" t="s">
        <v>571</v>
      </c>
      <c r="C104" s="650"/>
      <c r="D104" s="650"/>
      <c r="E104" s="650"/>
      <c r="F104" s="649" t="s">
        <v>572</v>
      </c>
      <c r="G104" s="650"/>
      <c r="H104" s="650"/>
      <c r="I104" s="651"/>
      <c r="J104" s="652" t="s">
        <v>572</v>
      </c>
      <c r="K104" s="653"/>
      <c r="L104" s="653"/>
      <c r="M104" s="654"/>
      <c r="N104" s="655" t="s">
        <v>573</v>
      </c>
      <c r="O104" s="656"/>
      <c r="P104" s="656"/>
      <c r="Q104" s="656"/>
      <c r="R104" s="656"/>
      <c r="S104" s="656"/>
      <c r="T104" s="656"/>
      <c r="U104" s="656"/>
      <c r="V104" s="656"/>
      <c r="W104" s="656"/>
      <c r="X104" s="656"/>
      <c r="Y104" s="656"/>
      <c r="Z104" s="656"/>
      <c r="AA104" s="656"/>
      <c r="AB104" s="656"/>
      <c r="AC104" s="656"/>
      <c r="AD104" s="656"/>
      <c r="AE104" s="657"/>
      <c r="AF104" s="655" t="s">
        <v>574</v>
      </c>
      <c r="AG104" s="656"/>
      <c r="AH104" s="656"/>
      <c r="AI104" s="656"/>
      <c r="AJ104" s="657"/>
      <c r="AK104" s="646"/>
      <c r="AL104" s="647"/>
      <c r="AM104" s="648"/>
    </row>
    <row r="105" spans="1:39" ht="15.75" customHeight="1" x14ac:dyDescent="0.15">
      <c r="A105" s="751" t="s">
        <v>1160</v>
      </c>
      <c r="B105" s="773" t="s">
        <v>903</v>
      </c>
      <c r="C105" s="774"/>
      <c r="D105" s="523"/>
      <c r="E105" s="514"/>
      <c r="F105" s="675" t="s">
        <v>1155</v>
      </c>
      <c r="G105" s="676"/>
      <c r="H105" s="676"/>
      <c r="I105" s="676"/>
      <c r="J105" s="676"/>
      <c r="K105" s="676"/>
      <c r="L105" s="676"/>
      <c r="M105" s="677"/>
      <c r="N105" s="631" t="s">
        <v>578</v>
      </c>
      <c r="O105" s="577" t="s">
        <v>1084</v>
      </c>
      <c r="P105" s="577"/>
      <c r="Q105" s="577"/>
      <c r="R105" s="577"/>
      <c r="S105" s="577"/>
      <c r="T105" s="577"/>
      <c r="U105" s="577"/>
      <c r="V105" s="577"/>
      <c r="W105" s="577"/>
      <c r="X105" s="589"/>
      <c r="Y105" s="590"/>
      <c r="Z105" s="590"/>
      <c r="AA105" s="590"/>
      <c r="AB105" s="590"/>
      <c r="AC105" s="590"/>
      <c r="AD105" s="590"/>
      <c r="AE105" s="591"/>
      <c r="AF105" s="630" t="s">
        <v>578</v>
      </c>
      <c r="AG105" s="241" t="s">
        <v>1097</v>
      </c>
      <c r="AH105" s="239"/>
      <c r="AI105" s="239"/>
      <c r="AJ105" s="273"/>
      <c r="AK105" s="517"/>
      <c r="AL105" s="520"/>
      <c r="AM105" s="518"/>
    </row>
    <row r="106" spans="1:39" ht="15.75" customHeight="1" x14ac:dyDescent="0.15">
      <c r="A106" s="752"/>
      <c r="B106" s="775" t="s">
        <v>665</v>
      </c>
      <c r="C106" s="776"/>
      <c r="D106" s="776"/>
      <c r="E106" s="776"/>
      <c r="F106" s="678"/>
      <c r="G106" s="679"/>
      <c r="H106" s="679"/>
      <c r="I106" s="679"/>
      <c r="J106" s="679"/>
      <c r="K106" s="679"/>
      <c r="L106" s="679"/>
      <c r="M106" s="680"/>
      <c r="N106" s="632" t="s">
        <v>578</v>
      </c>
      <c r="O106" s="578" t="s">
        <v>1087</v>
      </c>
      <c r="P106" s="578"/>
      <c r="Q106" s="578"/>
      <c r="R106" s="578"/>
      <c r="S106" s="578"/>
      <c r="T106" s="578"/>
      <c r="U106" s="578"/>
      <c r="V106" s="578"/>
      <c r="W106" s="578"/>
      <c r="X106" s="579"/>
      <c r="Y106" s="580"/>
      <c r="Z106" s="580"/>
      <c r="AA106" s="580"/>
      <c r="AB106" s="580"/>
      <c r="AC106" s="580"/>
      <c r="AD106" s="580"/>
      <c r="AE106" s="581"/>
      <c r="AF106" s="630" t="s">
        <v>578</v>
      </c>
      <c r="AG106" s="124" t="s">
        <v>1090</v>
      </c>
      <c r="AH106" s="239"/>
      <c r="AI106" s="239"/>
      <c r="AJ106" s="273"/>
      <c r="AK106" s="705" t="s">
        <v>694</v>
      </c>
      <c r="AL106" s="706"/>
      <c r="AM106" s="707"/>
    </row>
    <row r="107" spans="1:39" ht="15.75" customHeight="1" x14ac:dyDescent="0.15">
      <c r="A107" s="752"/>
      <c r="B107" s="675" t="s">
        <v>666</v>
      </c>
      <c r="C107" s="676"/>
      <c r="D107" s="676"/>
      <c r="E107" s="676"/>
      <c r="F107" s="661" t="s">
        <v>1156</v>
      </c>
      <c r="G107" s="662"/>
      <c r="H107" s="662"/>
      <c r="I107" s="663"/>
      <c r="J107" s="757" t="s">
        <v>1111</v>
      </c>
      <c r="K107" s="758"/>
      <c r="L107" s="758"/>
      <c r="M107" s="759"/>
      <c r="N107" s="555" t="s">
        <v>1112</v>
      </c>
      <c r="O107" s="550" t="s">
        <v>1113</v>
      </c>
      <c r="P107" s="550"/>
      <c r="Q107" s="550"/>
      <c r="R107" s="550"/>
      <c r="S107" s="550"/>
      <c r="T107" s="550"/>
      <c r="U107" s="550"/>
      <c r="V107" s="550"/>
      <c r="W107" s="550"/>
      <c r="X107" s="556"/>
      <c r="Y107" s="556"/>
      <c r="Z107" s="550"/>
      <c r="AA107" s="550"/>
      <c r="AB107" s="550"/>
      <c r="AC107" s="550"/>
      <c r="AD107" s="550"/>
      <c r="AE107" s="551"/>
      <c r="AF107" s="630" t="s">
        <v>578</v>
      </c>
      <c r="AG107" s="124" t="s">
        <v>1157</v>
      </c>
      <c r="AH107" s="239"/>
      <c r="AI107" s="239"/>
      <c r="AJ107" s="273"/>
      <c r="AK107" s="705"/>
      <c r="AL107" s="706"/>
      <c r="AM107" s="707"/>
    </row>
    <row r="108" spans="1:39" ht="15.75" customHeight="1" x14ac:dyDescent="0.15">
      <c r="A108" s="752"/>
      <c r="B108" s="247"/>
      <c r="C108" s="256"/>
      <c r="D108" s="256"/>
      <c r="E108" s="256"/>
      <c r="F108" s="664"/>
      <c r="G108" s="665"/>
      <c r="H108" s="665"/>
      <c r="I108" s="666"/>
      <c r="J108" s="760"/>
      <c r="K108" s="761"/>
      <c r="L108" s="761"/>
      <c r="M108" s="762"/>
      <c r="N108" s="548" t="s">
        <v>1112</v>
      </c>
      <c r="O108" s="526" t="s">
        <v>1114</v>
      </c>
      <c r="P108" s="526"/>
      <c r="Q108" s="526"/>
      <c r="R108" s="526"/>
      <c r="S108" s="526"/>
      <c r="T108" s="526"/>
      <c r="U108" s="526"/>
      <c r="V108" s="526"/>
      <c r="W108" s="526"/>
      <c r="X108" s="526"/>
      <c r="Y108" s="556"/>
      <c r="Z108" s="526"/>
      <c r="AA108" s="526"/>
      <c r="AB108" s="526"/>
      <c r="AC108" s="526"/>
      <c r="AD108" s="526"/>
      <c r="AE108" s="547"/>
      <c r="AF108" s="630" t="s">
        <v>578</v>
      </c>
      <c r="AG108" s="124" t="s">
        <v>1109</v>
      </c>
      <c r="AH108" s="239"/>
      <c r="AI108" s="239"/>
      <c r="AJ108" s="273"/>
      <c r="AK108" s="754" t="s">
        <v>578</v>
      </c>
      <c r="AL108" s="755"/>
      <c r="AM108" s="756"/>
    </row>
    <row r="109" spans="1:39" ht="15.75" customHeight="1" x14ac:dyDescent="0.15">
      <c r="A109" s="752"/>
      <c r="B109" s="244" t="s">
        <v>598</v>
      </c>
      <c r="C109" s="638"/>
      <c r="D109" s="124" t="s">
        <v>902</v>
      </c>
      <c r="E109" s="124"/>
      <c r="F109" s="664"/>
      <c r="G109" s="665"/>
      <c r="H109" s="665"/>
      <c r="I109" s="666"/>
      <c r="J109" s="760"/>
      <c r="K109" s="761"/>
      <c r="L109" s="761"/>
      <c r="M109" s="762"/>
      <c r="N109" s="548" t="s">
        <v>1112</v>
      </c>
      <c r="O109" s="526" t="s">
        <v>1115</v>
      </c>
      <c r="P109" s="526"/>
      <c r="Q109" s="526"/>
      <c r="R109" s="526"/>
      <c r="S109" s="526"/>
      <c r="T109" s="526"/>
      <c r="U109" s="526"/>
      <c r="V109" s="526"/>
      <c r="W109" s="526"/>
      <c r="X109" s="526"/>
      <c r="Y109" s="526"/>
      <c r="Z109" s="526"/>
      <c r="AA109" s="526"/>
      <c r="AB109" s="526"/>
      <c r="AC109" s="526"/>
      <c r="AD109" s="526"/>
      <c r="AE109" s="547"/>
      <c r="AF109" s="630" t="s">
        <v>578</v>
      </c>
      <c r="AG109" s="124" t="s">
        <v>1144</v>
      </c>
      <c r="AH109" s="239"/>
      <c r="AI109" s="239"/>
      <c r="AJ109" s="273"/>
      <c r="AK109" s="517"/>
      <c r="AL109" s="520"/>
      <c r="AM109" s="518"/>
    </row>
    <row r="110" spans="1:39" ht="15.75" customHeight="1" x14ac:dyDescent="0.15">
      <c r="A110" s="752"/>
      <c r="B110" s="247"/>
      <c r="C110" s="256"/>
      <c r="D110" s="256"/>
      <c r="E110" s="256"/>
      <c r="F110" s="664"/>
      <c r="G110" s="665"/>
      <c r="H110" s="665"/>
      <c r="I110" s="666"/>
      <c r="J110" s="763"/>
      <c r="K110" s="764"/>
      <c r="L110" s="764"/>
      <c r="M110" s="765"/>
      <c r="N110" s="633" t="s">
        <v>578</v>
      </c>
      <c r="O110" s="526" t="s">
        <v>1116</v>
      </c>
      <c r="P110" s="526"/>
      <c r="Q110" s="526"/>
      <c r="R110" s="526"/>
      <c r="S110" s="526"/>
      <c r="T110" s="526"/>
      <c r="U110" s="526"/>
      <c r="V110" s="526"/>
      <c r="W110" s="526"/>
      <c r="X110" s="554"/>
      <c r="Y110" s="554"/>
      <c r="Z110" s="526"/>
      <c r="AA110" s="526"/>
      <c r="AB110" s="526"/>
      <c r="AC110" s="526"/>
      <c r="AD110" s="526"/>
      <c r="AE110" s="547"/>
      <c r="AF110" s="630" t="s">
        <v>578</v>
      </c>
      <c r="AG110" s="124" t="s">
        <v>1158</v>
      </c>
      <c r="AH110" s="239"/>
      <c r="AI110" s="239"/>
      <c r="AJ110" s="273"/>
      <c r="AK110" s="517"/>
      <c r="AL110" s="520"/>
      <c r="AM110" s="518"/>
    </row>
    <row r="111" spans="1:39" ht="15.75" customHeight="1" x14ac:dyDescent="0.15">
      <c r="A111" s="752"/>
      <c r="B111" s="247"/>
      <c r="C111" s="256"/>
      <c r="D111" s="256"/>
      <c r="E111" s="256"/>
      <c r="F111" s="664"/>
      <c r="G111" s="665"/>
      <c r="H111" s="665"/>
      <c r="I111" s="666"/>
      <c r="J111" s="757" t="s">
        <v>1117</v>
      </c>
      <c r="K111" s="758"/>
      <c r="L111" s="758"/>
      <c r="M111" s="759"/>
      <c r="N111" s="555" t="s">
        <v>1112</v>
      </c>
      <c r="O111" s="550" t="s">
        <v>1118</v>
      </c>
      <c r="P111" s="550"/>
      <c r="Q111" s="550"/>
      <c r="R111" s="550"/>
      <c r="S111" s="550"/>
      <c r="T111" s="550"/>
      <c r="U111" s="550"/>
      <c r="V111" s="550"/>
      <c r="W111" s="550"/>
      <c r="X111" s="557"/>
      <c r="Y111" s="557"/>
      <c r="Z111" s="550"/>
      <c r="AA111" s="550"/>
      <c r="AB111" s="550"/>
      <c r="AC111" s="550"/>
      <c r="AD111" s="550"/>
      <c r="AE111" s="551"/>
      <c r="AF111" s="630" t="s">
        <v>578</v>
      </c>
      <c r="AG111" s="696"/>
      <c r="AH111" s="696"/>
      <c r="AI111" s="696"/>
      <c r="AJ111" s="697"/>
      <c r="AK111" s="517"/>
      <c r="AL111" s="520"/>
      <c r="AM111" s="518"/>
    </row>
    <row r="112" spans="1:39" ht="15.75" customHeight="1" x14ac:dyDescent="0.15">
      <c r="A112" s="752"/>
      <c r="B112" s="247"/>
      <c r="C112" s="256"/>
      <c r="D112" s="256"/>
      <c r="E112" s="256"/>
      <c r="F112" s="664"/>
      <c r="G112" s="665"/>
      <c r="H112" s="665"/>
      <c r="I112" s="666"/>
      <c r="J112" s="760"/>
      <c r="K112" s="761"/>
      <c r="L112" s="761"/>
      <c r="M112" s="762"/>
      <c r="N112" s="548"/>
      <c r="O112" s="558" t="s">
        <v>1112</v>
      </c>
      <c r="P112" s="526" t="s">
        <v>1119</v>
      </c>
      <c r="Q112" s="526"/>
      <c r="R112" s="526"/>
      <c r="S112" s="526"/>
      <c r="T112" s="526"/>
      <c r="U112" s="526"/>
      <c r="V112" s="526"/>
      <c r="W112" s="526"/>
      <c r="X112" s="526"/>
      <c r="Y112" s="556"/>
      <c r="Z112" s="526"/>
      <c r="AA112" s="526"/>
      <c r="AB112" s="526"/>
      <c r="AC112" s="526"/>
      <c r="AD112" s="526"/>
      <c r="AE112" s="547"/>
      <c r="AF112" s="630" t="s">
        <v>578</v>
      </c>
      <c r="AG112" s="696"/>
      <c r="AH112" s="696"/>
      <c r="AI112" s="696"/>
      <c r="AJ112" s="697"/>
      <c r="AK112" s="517"/>
      <c r="AL112" s="520"/>
      <c r="AM112" s="518"/>
    </row>
    <row r="113" spans="1:39" ht="15.75" customHeight="1" x14ac:dyDescent="0.15">
      <c r="A113" s="752"/>
      <c r="B113" s="247"/>
      <c r="C113" s="256"/>
      <c r="D113" s="256"/>
      <c r="E113" s="256"/>
      <c r="F113" s="664"/>
      <c r="G113" s="665"/>
      <c r="H113" s="665"/>
      <c r="I113" s="666"/>
      <c r="J113" s="760"/>
      <c r="K113" s="761"/>
      <c r="L113" s="761"/>
      <c r="M113" s="762"/>
      <c r="N113" s="548"/>
      <c r="O113" s="558" t="s">
        <v>1112</v>
      </c>
      <c r="P113" s="526" t="s">
        <v>1120</v>
      </c>
      <c r="Q113" s="526"/>
      <c r="R113" s="526"/>
      <c r="S113" s="526"/>
      <c r="T113" s="526"/>
      <c r="U113" s="526"/>
      <c r="V113" s="526"/>
      <c r="W113" s="526"/>
      <c r="X113" s="526"/>
      <c r="Y113" s="526"/>
      <c r="Z113" s="526"/>
      <c r="AA113" s="526"/>
      <c r="AB113" s="526"/>
      <c r="AC113" s="526"/>
      <c r="AD113" s="526"/>
      <c r="AE113" s="547"/>
      <c r="AG113" s="239"/>
      <c r="AH113" s="239"/>
      <c r="AI113" s="239"/>
      <c r="AJ113" s="273"/>
      <c r="AK113" s="517"/>
      <c r="AL113" s="520"/>
      <c r="AM113" s="518"/>
    </row>
    <row r="114" spans="1:39" ht="15.75" customHeight="1" x14ac:dyDescent="0.15">
      <c r="A114" s="752"/>
      <c r="B114" s="247"/>
      <c r="C114" s="256"/>
      <c r="D114" s="256"/>
      <c r="E114" s="256"/>
      <c r="F114" s="664"/>
      <c r="G114" s="665"/>
      <c r="H114" s="665"/>
      <c r="I114" s="666"/>
      <c r="J114" s="763"/>
      <c r="K114" s="764"/>
      <c r="L114" s="764"/>
      <c r="M114" s="765"/>
      <c r="N114" s="633" t="s">
        <v>578</v>
      </c>
      <c r="O114" s="554" t="s">
        <v>1116</v>
      </c>
      <c r="P114" s="554"/>
      <c r="Q114" s="554"/>
      <c r="R114" s="554"/>
      <c r="S114" s="554"/>
      <c r="T114" s="554"/>
      <c r="U114" s="554"/>
      <c r="V114" s="554"/>
      <c r="W114" s="554"/>
      <c r="X114" s="554"/>
      <c r="Y114" s="554"/>
      <c r="Z114" s="554"/>
      <c r="AA114" s="554"/>
      <c r="AB114" s="554"/>
      <c r="AC114" s="554"/>
      <c r="AD114" s="554"/>
      <c r="AE114" s="539"/>
      <c r="AG114" s="239"/>
      <c r="AH114" s="239"/>
      <c r="AI114" s="239"/>
      <c r="AJ114" s="273"/>
      <c r="AK114" s="517"/>
      <c r="AL114" s="520"/>
      <c r="AM114" s="518"/>
    </row>
    <row r="115" spans="1:39" ht="15.75" customHeight="1" x14ac:dyDescent="0.15">
      <c r="A115" s="752"/>
      <c r="B115" s="247"/>
      <c r="C115" s="256"/>
      <c r="D115" s="256"/>
      <c r="E115" s="256"/>
      <c r="F115" s="664"/>
      <c r="G115" s="665"/>
      <c r="H115" s="665"/>
      <c r="I115" s="666"/>
      <c r="J115" s="694" t="s">
        <v>1121</v>
      </c>
      <c r="K115" s="658"/>
      <c r="L115" s="658"/>
      <c r="M115" s="659"/>
      <c r="N115" s="548" t="s">
        <v>1112</v>
      </c>
      <c r="O115" s="526" t="s">
        <v>1122</v>
      </c>
      <c r="P115" s="526"/>
      <c r="Q115" s="526"/>
      <c r="R115" s="526"/>
      <c r="S115" s="526"/>
      <c r="T115" s="526"/>
      <c r="U115" s="526"/>
      <c r="V115" s="526"/>
      <c r="W115" s="526"/>
      <c r="X115" s="557"/>
      <c r="Y115" s="556"/>
      <c r="Z115" s="526"/>
      <c r="AA115" s="526"/>
      <c r="AB115" s="526"/>
      <c r="AC115" s="526"/>
      <c r="AD115" s="526"/>
      <c r="AE115" s="547"/>
      <c r="AG115" s="239"/>
      <c r="AH115" s="239"/>
      <c r="AI115" s="239"/>
      <c r="AJ115" s="273"/>
      <c r="AK115" s="517"/>
      <c r="AL115" s="520"/>
      <c r="AM115" s="518"/>
    </row>
    <row r="116" spans="1:39" ht="15.75" customHeight="1" x14ac:dyDescent="0.15">
      <c r="A116" s="752"/>
      <c r="B116" s="247"/>
      <c r="C116" s="256"/>
      <c r="D116" s="256"/>
      <c r="E116" s="256"/>
      <c r="F116" s="664"/>
      <c r="G116" s="665"/>
      <c r="H116" s="665"/>
      <c r="I116" s="666"/>
      <c r="J116" s="703"/>
      <c r="K116" s="670"/>
      <c r="L116" s="670"/>
      <c r="M116" s="671"/>
      <c r="N116" s="548" t="s">
        <v>1112</v>
      </c>
      <c r="O116" s="559" t="s">
        <v>1123</v>
      </c>
      <c r="P116" s="526"/>
      <c r="Q116" s="526"/>
      <c r="R116" s="526"/>
      <c r="S116" s="526"/>
      <c r="T116" s="526"/>
      <c r="U116" s="526"/>
      <c r="V116" s="526"/>
      <c r="W116" s="526"/>
      <c r="X116" s="526"/>
      <c r="Y116" s="556"/>
      <c r="Z116" s="526"/>
      <c r="AA116" s="526"/>
      <c r="AB116" s="526"/>
      <c r="AC116" s="526"/>
      <c r="AD116" s="526"/>
      <c r="AE116" s="547"/>
      <c r="AG116" s="239"/>
      <c r="AH116" s="239"/>
      <c r="AI116" s="239"/>
      <c r="AJ116" s="273"/>
      <c r="AK116" s="517"/>
      <c r="AL116" s="520"/>
      <c r="AM116" s="518"/>
    </row>
    <row r="117" spans="1:39" ht="15.75" customHeight="1" x14ac:dyDescent="0.15">
      <c r="A117" s="752"/>
      <c r="B117" s="247"/>
      <c r="C117" s="256"/>
      <c r="D117" s="256"/>
      <c r="E117" s="256"/>
      <c r="F117" s="664"/>
      <c r="G117" s="665"/>
      <c r="H117" s="665"/>
      <c r="I117" s="666"/>
      <c r="J117" s="703"/>
      <c r="K117" s="670"/>
      <c r="L117" s="670"/>
      <c r="M117" s="671"/>
      <c r="N117" s="633" t="s">
        <v>578</v>
      </c>
      <c r="O117" s="554" t="s">
        <v>1116</v>
      </c>
      <c r="P117" s="554"/>
      <c r="Q117" s="554"/>
      <c r="R117" s="554"/>
      <c r="S117" s="554"/>
      <c r="T117" s="554"/>
      <c r="U117" s="554"/>
      <c r="V117" s="554"/>
      <c r="W117" s="554"/>
      <c r="X117" s="554"/>
      <c r="Y117" s="554"/>
      <c r="Z117" s="554"/>
      <c r="AA117" s="554"/>
      <c r="AB117" s="554"/>
      <c r="AC117" s="554"/>
      <c r="AD117" s="554"/>
      <c r="AE117" s="539"/>
      <c r="AG117" s="239"/>
      <c r="AH117" s="239"/>
      <c r="AI117" s="239"/>
      <c r="AJ117" s="273"/>
      <c r="AK117" s="517"/>
      <c r="AL117" s="520"/>
      <c r="AM117" s="518"/>
    </row>
    <row r="118" spans="1:39" ht="15.75" customHeight="1" x14ac:dyDescent="0.15">
      <c r="A118" s="752"/>
      <c r="B118" s="247"/>
      <c r="C118" s="256"/>
      <c r="D118" s="256"/>
      <c r="E118" s="256"/>
      <c r="F118" s="664"/>
      <c r="G118" s="665"/>
      <c r="H118" s="665"/>
      <c r="I118" s="666"/>
      <c r="J118" s="694" t="s">
        <v>1124</v>
      </c>
      <c r="K118" s="658"/>
      <c r="L118" s="658"/>
      <c r="M118" s="659"/>
      <c r="N118" s="630" t="s">
        <v>578</v>
      </c>
      <c r="O118" s="526" t="s">
        <v>1116</v>
      </c>
      <c r="P118" s="526"/>
      <c r="Q118" s="526"/>
      <c r="R118" s="526"/>
      <c r="S118" s="526"/>
      <c r="T118" s="526"/>
      <c r="U118" s="526"/>
      <c r="V118" s="526"/>
      <c r="W118" s="526"/>
      <c r="X118" s="561"/>
      <c r="Y118" s="556"/>
      <c r="Z118" s="526"/>
      <c r="AA118" s="526"/>
      <c r="AB118" s="526"/>
      <c r="AC118" s="526"/>
      <c r="AD118" s="526"/>
      <c r="AE118" s="547"/>
      <c r="AG118" s="239"/>
      <c r="AH118" s="239"/>
      <c r="AI118" s="239"/>
      <c r="AJ118" s="273"/>
      <c r="AK118" s="517"/>
      <c r="AL118" s="520"/>
      <c r="AM118" s="518"/>
    </row>
    <row r="119" spans="1:39" ht="15.75" customHeight="1" x14ac:dyDescent="0.15">
      <c r="A119" s="752"/>
      <c r="B119" s="247"/>
      <c r="C119" s="256"/>
      <c r="D119" s="256"/>
      <c r="E119" s="256"/>
      <c r="F119" s="664"/>
      <c r="G119" s="665"/>
      <c r="H119" s="665"/>
      <c r="I119" s="666"/>
      <c r="J119" s="695"/>
      <c r="K119" s="672"/>
      <c r="L119" s="672"/>
      <c r="M119" s="673"/>
      <c r="N119" s="562"/>
      <c r="O119" s="563"/>
      <c r="P119" s="554"/>
      <c r="Q119" s="554"/>
      <c r="R119" s="554"/>
      <c r="S119" s="554"/>
      <c r="T119" s="554"/>
      <c r="U119" s="554"/>
      <c r="V119" s="554"/>
      <c r="W119" s="554"/>
      <c r="X119" s="554"/>
      <c r="Y119" s="560"/>
      <c r="Z119" s="554"/>
      <c r="AA119" s="554"/>
      <c r="AB119" s="554"/>
      <c r="AC119" s="554"/>
      <c r="AD119" s="554"/>
      <c r="AE119" s="539"/>
      <c r="AG119" s="239"/>
      <c r="AH119" s="239"/>
      <c r="AI119" s="239"/>
      <c r="AJ119" s="273"/>
      <c r="AK119" s="517"/>
      <c r="AL119" s="520"/>
      <c r="AM119" s="518"/>
    </row>
    <row r="120" spans="1:39" ht="15.75" customHeight="1" x14ac:dyDescent="0.15">
      <c r="A120" s="752"/>
      <c r="B120" s="247"/>
      <c r="C120" s="256"/>
      <c r="D120" s="256"/>
      <c r="E120" s="256"/>
      <c r="F120" s="661" t="s">
        <v>1145</v>
      </c>
      <c r="G120" s="662"/>
      <c r="H120" s="662"/>
      <c r="I120" s="663"/>
      <c r="J120" s="687" t="s">
        <v>1125</v>
      </c>
      <c r="K120" s="687"/>
      <c r="L120" s="687"/>
      <c r="M120" s="688"/>
      <c r="N120" s="567" t="s">
        <v>1112</v>
      </c>
      <c r="O120" s="568" t="s">
        <v>1126</v>
      </c>
      <c r="P120" s="550"/>
      <c r="Q120" s="550"/>
      <c r="R120" s="569" t="s">
        <v>1092</v>
      </c>
      <c r="S120" s="660"/>
      <c r="T120" s="660"/>
      <c r="U120" s="660"/>
      <c r="V120" s="660"/>
      <c r="W120" s="660"/>
      <c r="X120" s="660"/>
      <c r="Y120" s="660"/>
      <c r="Z120" s="660"/>
      <c r="AA120" s="660"/>
      <c r="AB120" s="660"/>
      <c r="AC120" s="660"/>
      <c r="AD120" s="660"/>
      <c r="AE120" s="551" t="s">
        <v>1093</v>
      </c>
      <c r="AG120" s="239"/>
      <c r="AH120" s="239"/>
      <c r="AI120" s="239"/>
      <c r="AJ120" s="273"/>
      <c r="AK120" s="517"/>
      <c r="AL120" s="520"/>
      <c r="AM120" s="518"/>
    </row>
    <row r="121" spans="1:39" ht="15.75" customHeight="1" x14ac:dyDescent="0.15">
      <c r="A121" s="752"/>
      <c r="B121" s="247"/>
      <c r="C121" s="256"/>
      <c r="D121" s="256"/>
      <c r="E121" s="256"/>
      <c r="F121" s="664"/>
      <c r="G121" s="665"/>
      <c r="H121" s="665"/>
      <c r="I121" s="666"/>
      <c r="J121" s="689"/>
      <c r="K121" s="689"/>
      <c r="L121" s="689"/>
      <c r="M121" s="690"/>
      <c r="N121" s="553" t="s">
        <v>1112</v>
      </c>
      <c r="O121" s="559" t="s">
        <v>1127</v>
      </c>
      <c r="P121" s="526"/>
      <c r="Q121" s="526"/>
      <c r="R121" s="526"/>
      <c r="S121" s="526"/>
      <c r="T121" s="526"/>
      <c r="U121" s="526"/>
      <c r="V121" s="526"/>
      <c r="W121" s="526"/>
      <c r="X121" s="526"/>
      <c r="Y121" s="556"/>
      <c r="Z121" s="526"/>
      <c r="AA121" s="526"/>
      <c r="AB121" s="526"/>
      <c r="AC121" s="526"/>
      <c r="AD121" s="526"/>
      <c r="AE121" s="547"/>
      <c r="AG121" s="239"/>
      <c r="AH121" s="239"/>
      <c r="AI121" s="239"/>
      <c r="AJ121" s="273"/>
      <c r="AK121" s="517"/>
      <c r="AL121" s="520"/>
      <c r="AM121" s="518"/>
    </row>
    <row r="122" spans="1:39" ht="15.75" customHeight="1" x14ac:dyDescent="0.15">
      <c r="A122" s="752"/>
      <c r="B122" s="247"/>
      <c r="C122" s="256"/>
      <c r="D122" s="256"/>
      <c r="E122" s="256"/>
      <c r="F122" s="664"/>
      <c r="G122" s="665"/>
      <c r="H122" s="665"/>
      <c r="I122" s="666"/>
      <c r="J122" s="691"/>
      <c r="K122" s="691"/>
      <c r="L122" s="691"/>
      <c r="M122" s="692"/>
      <c r="N122" s="565"/>
      <c r="O122" s="566" t="s">
        <v>1092</v>
      </c>
      <c r="P122" s="693"/>
      <c r="Q122" s="693"/>
      <c r="R122" s="693"/>
      <c r="S122" s="693"/>
      <c r="T122" s="693"/>
      <c r="U122" s="693"/>
      <c r="V122" s="693"/>
      <c r="W122" s="693"/>
      <c r="X122" s="693"/>
      <c r="Y122" s="693"/>
      <c r="Z122" s="693"/>
      <c r="AA122" s="693"/>
      <c r="AB122" s="693"/>
      <c r="AC122" s="693"/>
      <c r="AD122" s="693"/>
      <c r="AE122" s="539" t="s">
        <v>1093</v>
      </c>
      <c r="AG122" s="239"/>
      <c r="AH122" s="239"/>
      <c r="AI122" s="239"/>
      <c r="AJ122" s="273"/>
      <c r="AK122" s="517"/>
      <c r="AL122" s="520"/>
      <c r="AM122" s="518"/>
    </row>
    <row r="123" spans="1:39" ht="15.75" customHeight="1" x14ac:dyDescent="0.15">
      <c r="A123" s="752"/>
      <c r="B123" s="247"/>
      <c r="C123" s="256"/>
      <c r="D123" s="256"/>
      <c r="E123" s="256"/>
      <c r="F123" s="664"/>
      <c r="G123" s="665"/>
      <c r="H123" s="665"/>
      <c r="I123" s="666"/>
      <c r="J123" s="687" t="s">
        <v>1128</v>
      </c>
      <c r="K123" s="687"/>
      <c r="L123" s="687"/>
      <c r="M123" s="688"/>
      <c r="N123" s="553" t="s">
        <v>1112</v>
      </c>
      <c r="O123" s="559" t="s">
        <v>1129</v>
      </c>
      <c r="P123" s="526"/>
      <c r="Q123" s="526"/>
      <c r="R123" s="564" t="s">
        <v>1092</v>
      </c>
      <c r="S123" s="660"/>
      <c r="T123" s="660"/>
      <c r="U123" s="660"/>
      <c r="V123" s="660"/>
      <c r="W123" s="660"/>
      <c r="X123" s="660"/>
      <c r="Y123" s="660"/>
      <c r="Z123" s="660"/>
      <c r="AA123" s="660"/>
      <c r="AB123" s="660"/>
      <c r="AC123" s="660"/>
      <c r="AD123" s="660"/>
      <c r="AE123" s="547" t="s">
        <v>1093</v>
      </c>
      <c r="AG123" s="239"/>
      <c r="AH123" s="239"/>
      <c r="AI123" s="239"/>
      <c r="AJ123" s="273"/>
      <c r="AK123" s="517"/>
      <c r="AL123" s="520"/>
      <c r="AM123" s="518"/>
    </row>
    <row r="124" spans="1:39" ht="15.75" customHeight="1" x14ac:dyDescent="0.15">
      <c r="A124" s="752"/>
      <c r="B124" s="247"/>
      <c r="C124" s="256"/>
      <c r="D124" s="256"/>
      <c r="E124" s="256"/>
      <c r="F124" s="664"/>
      <c r="G124" s="665"/>
      <c r="H124" s="665"/>
      <c r="I124" s="666"/>
      <c r="J124" s="689"/>
      <c r="K124" s="689"/>
      <c r="L124" s="689"/>
      <c r="M124" s="690"/>
      <c r="N124" s="553" t="s">
        <v>1112</v>
      </c>
      <c r="O124" s="559" t="s">
        <v>1130</v>
      </c>
      <c r="P124" s="526"/>
      <c r="Q124" s="526"/>
      <c r="R124" s="526"/>
      <c r="S124" s="526"/>
      <c r="T124" s="526"/>
      <c r="U124" s="526"/>
      <c r="V124" s="526"/>
      <c r="W124" s="526"/>
      <c r="X124" s="526"/>
      <c r="Y124" s="556"/>
      <c r="Z124" s="526"/>
      <c r="AA124" s="526"/>
      <c r="AB124" s="526"/>
      <c r="AC124" s="526"/>
      <c r="AD124" s="526"/>
      <c r="AE124" s="547"/>
      <c r="AG124" s="239"/>
      <c r="AH124" s="239"/>
      <c r="AI124" s="239"/>
      <c r="AJ124" s="273"/>
      <c r="AK124" s="517"/>
      <c r="AL124" s="520"/>
      <c r="AM124" s="518"/>
    </row>
    <row r="125" spans="1:39" ht="15.75" customHeight="1" x14ac:dyDescent="0.15">
      <c r="A125" s="752"/>
      <c r="B125" s="247"/>
      <c r="C125" s="256"/>
      <c r="D125" s="256"/>
      <c r="E125" s="256"/>
      <c r="F125" s="664"/>
      <c r="G125" s="665"/>
      <c r="H125" s="665"/>
      <c r="I125" s="666"/>
      <c r="J125" s="691"/>
      <c r="K125" s="691"/>
      <c r="L125" s="691"/>
      <c r="M125" s="692"/>
      <c r="N125" s="565"/>
      <c r="O125" s="566" t="s">
        <v>1092</v>
      </c>
      <c r="P125" s="693"/>
      <c r="Q125" s="693"/>
      <c r="R125" s="693"/>
      <c r="S125" s="693"/>
      <c r="T125" s="693"/>
      <c r="U125" s="693"/>
      <c r="V125" s="693"/>
      <c r="W125" s="693"/>
      <c r="X125" s="693"/>
      <c r="Y125" s="693"/>
      <c r="Z125" s="693"/>
      <c r="AA125" s="693"/>
      <c r="AB125" s="693"/>
      <c r="AC125" s="693"/>
      <c r="AD125" s="693"/>
      <c r="AE125" s="539" t="s">
        <v>1093</v>
      </c>
      <c r="AG125" s="239"/>
      <c r="AH125" s="239"/>
      <c r="AI125" s="239"/>
      <c r="AJ125" s="273"/>
      <c r="AK125" s="517"/>
      <c r="AL125" s="520"/>
      <c r="AM125" s="518"/>
    </row>
    <row r="126" spans="1:39" ht="15.75" customHeight="1" x14ac:dyDescent="0.15">
      <c r="A126" s="752"/>
      <c r="B126" s="247"/>
      <c r="C126" s="256"/>
      <c r="D126" s="256"/>
      <c r="E126" s="256"/>
      <c r="F126" s="664"/>
      <c r="G126" s="665"/>
      <c r="H126" s="665"/>
      <c r="I126" s="666"/>
      <c r="J126" s="658" t="s">
        <v>1131</v>
      </c>
      <c r="K126" s="658"/>
      <c r="L126" s="658"/>
      <c r="M126" s="659"/>
      <c r="N126" s="553" t="s">
        <v>1112</v>
      </c>
      <c r="O126" s="559" t="s">
        <v>1136</v>
      </c>
      <c r="P126" s="570"/>
      <c r="Q126" s="570"/>
      <c r="R126" s="570"/>
      <c r="S126" s="570"/>
      <c r="T126" s="570"/>
      <c r="U126" s="570"/>
      <c r="V126" s="570"/>
      <c r="W126" s="636" t="s">
        <v>578</v>
      </c>
      <c r="X126" s="570" t="s">
        <v>1137</v>
      </c>
      <c r="Y126" s="570"/>
      <c r="Z126" s="570"/>
      <c r="AA126" s="636" t="s">
        <v>578</v>
      </c>
      <c r="AB126" s="570" t="s">
        <v>1138</v>
      </c>
      <c r="AC126" s="570"/>
      <c r="AD126" s="570"/>
      <c r="AE126" s="547"/>
      <c r="AG126" s="239"/>
      <c r="AH126" s="239"/>
      <c r="AI126" s="239"/>
      <c r="AJ126" s="273"/>
      <c r="AK126" s="517"/>
      <c r="AL126" s="520"/>
      <c r="AM126" s="518"/>
    </row>
    <row r="127" spans="1:39" ht="15.75" customHeight="1" x14ac:dyDescent="0.15">
      <c r="A127" s="752"/>
      <c r="B127" s="247"/>
      <c r="C127" s="256"/>
      <c r="D127" s="256"/>
      <c r="E127" s="256"/>
      <c r="F127" s="664"/>
      <c r="G127" s="665"/>
      <c r="H127" s="665"/>
      <c r="I127" s="666"/>
      <c r="J127" s="670"/>
      <c r="K127" s="670"/>
      <c r="L127" s="670"/>
      <c r="M127" s="671"/>
      <c r="N127" s="553" t="s">
        <v>1112</v>
      </c>
      <c r="O127" s="559" t="s">
        <v>1132</v>
      </c>
      <c r="P127" s="526"/>
      <c r="Q127" s="526"/>
      <c r="R127" s="526"/>
      <c r="S127" s="526"/>
      <c r="T127" s="526"/>
      <c r="U127" s="526"/>
      <c r="V127" s="526"/>
      <c r="W127" s="526"/>
      <c r="X127" s="526"/>
      <c r="Y127" s="556"/>
      <c r="Z127" s="526"/>
      <c r="AA127" s="526"/>
      <c r="AB127" s="526"/>
      <c r="AC127" s="526"/>
      <c r="AD127" s="526"/>
      <c r="AE127" s="547"/>
      <c r="AG127" s="239"/>
      <c r="AH127" s="239"/>
      <c r="AI127" s="239"/>
      <c r="AJ127" s="273"/>
      <c r="AK127" s="517"/>
      <c r="AL127" s="520"/>
      <c r="AM127" s="518"/>
    </row>
    <row r="128" spans="1:39" ht="15.75" customHeight="1" x14ac:dyDescent="0.15">
      <c r="A128" s="752"/>
      <c r="B128" s="247"/>
      <c r="C128" s="256"/>
      <c r="D128" s="256"/>
      <c r="E128" s="256"/>
      <c r="F128" s="664"/>
      <c r="G128" s="665"/>
      <c r="H128" s="665"/>
      <c r="I128" s="666"/>
      <c r="J128" s="672"/>
      <c r="K128" s="672"/>
      <c r="L128" s="672"/>
      <c r="M128" s="673"/>
      <c r="N128" s="565"/>
      <c r="O128" s="566" t="s">
        <v>1092</v>
      </c>
      <c r="P128" s="674"/>
      <c r="Q128" s="674"/>
      <c r="R128" s="674"/>
      <c r="S128" s="674"/>
      <c r="T128" s="674"/>
      <c r="U128" s="674"/>
      <c r="V128" s="674"/>
      <c r="W128" s="674"/>
      <c r="X128" s="674"/>
      <c r="Y128" s="674"/>
      <c r="Z128" s="674"/>
      <c r="AA128" s="674"/>
      <c r="AB128" s="674"/>
      <c r="AC128" s="674"/>
      <c r="AD128" s="674"/>
      <c r="AE128" s="539" t="s">
        <v>1093</v>
      </c>
      <c r="AG128" s="239"/>
      <c r="AH128" s="239"/>
      <c r="AI128" s="239"/>
      <c r="AJ128" s="273"/>
      <c r="AK128" s="517"/>
      <c r="AL128" s="520"/>
      <c r="AM128" s="518"/>
    </row>
    <row r="129" spans="1:39" ht="15.75" customHeight="1" x14ac:dyDescent="0.15">
      <c r="A129" s="752"/>
      <c r="B129" s="247"/>
      <c r="C129" s="256"/>
      <c r="D129" s="256"/>
      <c r="E129" s="256"/>
      <c r="F129" s="664"/>
      <c r="G129" s="665"/>
      <c r="H129" s="665"/>
      <c r="I129" s="666"/>
      <c r="J129" s="658" t="s">
        <v>1133</v>
      </c>
      <c r="K129" s="658"/>
      <c r="L129" s="658"/>
      <c r="M129" s="659"/>
      <c r="N129" s="634" t="s">
        <v>578</v>
      </c>
      <c r="O129" s="550" t="s">
        <v>1139</v>
      </c>
      <c r="P129" s="550"/>
      <c r="Q129" s="550"/>
      <c r="R129" s="550"/>
      <c r="S129" s="550"/>
      <c r="T129" s="550"/>
      <c r="U129" s="550"/>
      <c r="V129" s="550"/>
      <c r="W129" s="550"/>
      <c r="X129" s="561"/>
      <c r="Y129" s="556"/>
      <c r="Z129" s="550"/>
      <c r="AA129" s="550"/>
      <c r="AB129" s="550"/>
      <c r="AC129" s="550"/>
      <c r="AD129" s="550"/>
      <c r="AE129" s="551"/>
      <c r="AG129" s="239"/>
      <c r="AH129" s="239"/>
      <c r="AI129" s="239"/>
      <c r="AJ129" s="273"/>
      <c r="AK129" s="517"/>
      <c r="AL129" s="520"/>
      <c r="AM129" s="518"/>
    </row>
    <row r="130" spans="1:39" ht="15.75" customHeight="1" x14ac:dyDescent="0.15">
      <c r="A130" s="752"/>
      <c r="B130" s="247"/>
      <c r="C130" s="256"/>
      <c r="D130" s="256"/>
      <c r="E130" s="256"/>
      <c r="F130" s="664"/>
      <c r="G130" s="665"/>
      <c r="H130" s="665"/>
      <c r="I130" s="666"/>
      <c r="J130" s="658" t="s">
        <v>1134</v>
      </c>
      <c r="K130" s="658"/>
      <c r="L130" s="658"/>
      <c r="M130" s="659"/>
      <c r="N130" s="630" t="s">
        <v>578</v>
      </c>
      <c r="O130" s="550" t="s">
        <v>1135</v>
      </c>
      <c r="P130" s="550"/>
      <c r="Q130" s="550"/>
      <c r="R130" s="550"/>
      <c r="S130" s="550"/>
      <c r="T130" s="550"/>
      <c r="U130" s="569" t="s">
        <v>1092</v>
      </c>
      <c r="V130" s="660"/>
      <c r="W130" s="660"/>
      <c r="X130" s="660"/>
      <c r="Y130" s="660"/>
      <c r="Z130" s="660"/>
      <c r="AA130" s="660"/>
      <c r="AB130" s="660"/>
      <c r="AC130" s="660"/>
      <c r="AD130" s="660"/>
      <c r="AE130" s="551" t="s">
        <v>1093</v>
      </c>
      <c r="AG130" s="239"/>
      <c r="AH130" s="239"/>
      <c r="AI130" s="239"/>
      <c r="AJ130" s="273"/>
      <c r="AK130" s="517"/>
      <c r="AL130" s="520"/>
      <c r="AM130" s="518"/>
    </row>
    <row r="131" spans="1:39" ht="15.75" customHeight="1" x14ac:dyDescent="0.15">
      <c r="A131" s="752"/>
      <c r="B131" s="247"/>
      <c r="C131" s="256"/>
      <c r="D131" s="256"/>
      <c r="E131" s="256"/>
      <c r="F131" s="664"/>
      <c r="G131" s="665"/>
      <c r="H131" s="665"/>
      <c r="I131" s="666"/>
      <c r="J131" s="601"/>
      <c r="K131" s="601"/>
      <c r="L131" s="601"/>
      <c r="M131" s="602"/>
      <c r="N131" s="553" t="s">
        <v>1112</v>
      </c>
      <c r="O131" s="526" t="s">
        <v>1140</v>
      </c>
      <c r="P131" s="526"/>
      <c r="Q131" s="526"/>
      <c r="R131" s="526"/>
      <c r="S131" s="526"/>
      <c r="T131" s="526"/>
      <c r="U131" s="564"/>
      <c r="V131" s="571"/>
      <c r="W131" s="571"/>
      <c r="X131" s="571"/>
      <c r="Y131" s="571"/>
      <c r="Z131" s="571"/>
      <c r="AA131" s="571"/>
      <c r="AB131" s="571"/>
      <c r="AC131" s="571"/>
      <c r="AD131" s="571"/>
      <c r="AE131" s="547"/>
      <c r="AG131" s="239"/>
      <c r="AH131" s="239"/>
      <c r="AI131" s="239"/>
      <c r="AJ131" s="273"/>
      <c r="AK131" s="517"/>
      <c r="AL131" s="520"/>
      <c r="AM131" s="518"/>
    </row>
    <row r="132" spans="1:39" ht="15.75" customHeight="1" x14ac:dyDescent="0.15">
      <c r="A132" s="752"/>
      <c r="B132" s="247"/>
      <c r="C132" s="256"/>
      <c r="D132" s="256"/>
      <c r="E132" s="256"/>
      <c r="F132" s="664"/>
      <c r="G132" s="665"/>
      <c r="H132" s="665"/>
      <c r="I132" s="666"/>
      <c r="J132" s="601"/>
      <c r="K132" s="601"/>
      <c r="L132" s="601"/>
      <c r="M132" s="602"/>
      <c r="N132" s="553"/>
      <c r="O132" s="626" t="s">
        <v>578</v>
      </c>
      <c r="P132" s="526" t="s">
        <v>1141</v>
      </c>
      <c r="Q132" s="526"/>
      <c r="R132" s="526"/>
      <c r="S132" s="526"/>
      <c r="T132" s="526"/>
      <c r="U132" s="564"/>
      <c r="V132" s="571"/>
      <c r="W132" s="571"/>
      <c r="X132" s="571"/>
      <c r="Y132" s="571"/>
      <c r="Z132" s="571"/>
      <c r="AA132" s="571"/>
      <c r="AB132" s="571"/>
      <c r="AC132" s="571"/>
      <c r="AD132" s="571"/>
      <c r="AE132" s="547"/>
      <c r="AG132" s="239"/>
      <c r="AH132" s="239"/>
      <c r="AI132" s="239"/>
      <c r="AJ132" s="273"/>
      <c r="AK132" s="517"/>
      <c r="AL132" s="520"/>
      <c r="AM132" s="518"/>
    </row>
    <row r="133" spans="1:39" ht="15.75" customHeight="1" x14ac:dyDescent="0.15">
      <c r="A133" s="752"/>
      <c r="B133" s="247"/>
      <c r="C133" s="256"/>
      <c r="D133" s="256"/>
      <c r="E133" s="256"/>
      <c r="F133" s="664"/>
      <c r="G133" s="665"/>
      <c r="H133" s="665"/>
      <c r="I133" s="666"/>
      <c r="J133" s="601"/>
      <c r="K133" s="601"/>
      <c r="L133" s="601"/>
      <c r="M133" s="602"/>
      <c r="N133" s="553"/>
      <c r="O133" s="626" t="s">
        <v>578</v>
      </c>
      <c r="P133" s="526" t="s">
        <v>1142</v>
      </c>
      <c r="Q133" s="526"/>
      <c r="R133" s="526"/>
      <c r="S133" s="526"/>
      <c r="T133" s="526"/>
      <c r="U133" s="564"/>
      <c r="V133" s="571"/>
      <c r="W133" s="571"/>
      <c r="X133" s="571"/>
      <c r="Y133" s="571"/>
      <c r="Z133" s="571"/>
      <c r="AA133" s="571"/>
      <c r="AB133" s="571"/>
      <c r="AC133" s="571"/>
      <c r="AD133" s="571"/>
      <c r="AE133" s="547"/>
      <c r="AG133" s="239"/>
      <c r="AH133" s="239"/>
      <c r="AI133" s="239"/>
      <c r="AJ133" s="273"/>
      <c r="AK133" s="517"/>
      <c r="AL133" s="520"/>
      <c r="AM133" s="518"/>
    </row>
    <row r="134" spans="1:39" ht="15.75" customHeight="1" thickBot="1" x14ac:dyDescent="0.2">
      <c r="A134" s="753"/>
      <c r="B134" s="516"/>
      <c r="C134" s="519"/>
      <c r="D134" s="519"/>
      <c r="E134" s="519"/>
      <c r="F134" s="667"/>
      <c r="G134" s="668"/>
      <c r="H134" s="668"/>
      <c r="I134" s="669"/>
      <c r="J134" s="603"/>
      <c r="K134" s="603"/>
      <c r="L134" s="603"/>
      <c r="M134" s="604"/>
      <c r="N134" s="582"/>
      <c r="O134" s="635" t="s">
        <v>578</v>
      </c>
      <c r="P134" s="583" t="s">
        <v>1143</v>
      </c>
      <c r="Q134" s="583"/>
      <c r="R134" s="583"/>
      <c r="S134" s="583"/>
      <c r="T134" s="583"/>
      <c r="U134" s="584"/>
      <c r="V134" s="585"/>
      <c r="W134" s="585"/>
      <c r="X134" s="585"/>
      <c r="Y134" s="585"/>
      <c r="Z134" s="585"/>
      <c r="AA134" s="585"/>
      <c r="AB134" s="585"/>
      <c r="AC134" s="585"/>
      <c r="AD134" s="585"/>
      <c r="AE134" s="552"/>
      <c r="AF134" s="512"/>
      <c r="AG134" s="236"/>
      <c r="AH134" s="236"/>
      <c r="AI134" s="236"/>
      <c r="AJ134" s="586"/>
      <c r="AK134" s="515"/>
      <c r="AL134" s="587"/>
      <c r="AM134" s="588"/>
    </row>
    <row r="135" spans="1:39" ht="6" customHeight="1" x14ac:dyDescent="0.15">
      <c r="A135" s="188"/>
      <c r="B135" s="175"/>
      <c r="O135" s="69"/>
    </row>
    <row r="136" spans="1:39" ht="15.75" customHeight="1" thickBot="1" x14ac:dyDescent="0.2">
      <c r="A136" s="196" t="s">
        <v>682</v>
      </c>
      <c r="B136" s="120"/>
      <c r="C136" s="124"/>
      <c r="D136" s="124"/>
      <c r="E136" s="124"/>
      <c r="F136" s="192"/>
      <c r="G136" s="192"/>
      <c r="H136" s="192"/>
      <c r="I136" s="192"/>
      <c r="J136" s="192"/>
      <c r="K136" s="192"/>
      <c r="L136" s="192"/>
      <c r="M136" s="192"/>
      <c r="N136" s="245"/>
      <c r="O136" s="175"/>
      <c r="P136" s="241"/>
      <c r="Q136" s="241"/>
      <c r="R136" s="241"/>
      <c r="S136" s="124"/>
      <c r="T136" s="241"/>
      <c r="U136" s="241"/>
      <c r="V136" s="241"/>
      <c r="W136" s="124"/>
      <c r="X136" s="245"/>
      <c r="Y136" s="245"/>
      <c r="Z136" s="245"/>
      <c r="AA136" s="245"/>
      <c r="AB136" s="245"/>
      <c r="AC136" s="245"/>
      <c r="AD136" s="245"/>
      <c r="AE136" s="245"/>
      <c r="AF136" s="120"/>
      <c r="AG136" s="120"/>
      <c r="AH136" s="124"/>
      <c r="AI136" s="124"/>
      <c r="AJ136" s="124"/>
      <c r="AK136" s="120"/>
      <c r="AL136" s="120"/>
      <c r="AM136" s="120"/>
    </row>
    <row r="137" spans="1:39" ht="15.75" customHeight="1" x14ac:dyDescent="0.15">
      <c r="A137" s="748" t="s">
        <v>683</v>
      </c>
      <c r="B137" s="749"/>
      <c r="C137" s="749"/>
      <c r="D137" s="749"/>
      <c r="E137" s="749"/>
      <c r="F137" s="749" t="s">
        <v>26</v>
      </c>
      <c r="G137" s="749"/>
      <c r="H137" s="749"/>
      <c r="I137" s="749"/>
      <c r="J137" s="749"/>
      <c r="K137" s="749"/>
      <c r="L137" s="749"/>
      <c r="M137" s="749"/>
      <c r="N137" s="749"/>
      <c r="O137" s="749"/>
      <c r="P137" s="749"/>
      <c r="Q137" s="749"/>
      <c r="R137" s="749"/>
      <c r="S137" s="749"/>
      <c r="T137" s="749" t="s">
        <v>684</v>
      </c>
      <c r="U137" s="749"/>
      <c r="V137" s="749"/>
      <c r="W137" s="749"/>
      <c r="X137" s="749"/>
      <c r="Y137" s="749"/>
      <c r="Z137" s="749"/>
      <c r="AA137" s="749"/>
      <c r="AB137" s="749"/>
      <c r="AC137" s="749"/>
      <c r="AD137" s="749" t="s">
        <v>912</v>
      </c>
      <c r="AE137" s="749"/>
      <c r="AF137" s="749"/>
      <c r="AG137" s="749"/>
      <c r="AH137" s="749"/>
      <c r="AI137" s="749"/>
      <c r="AJ137" s="749"/>
      <c r="AK137" s="749"/>
      <c r="AL137" s="749"/>
      <c r="AM137" s="750"/>
    </row>
    <row r="138" spans="1:39" ht="15.75" customHeight="1" x14ac:dyDescent="0.15">
      <c r="A138" s="766" t="s">
        <v>918</v>
      </c>
      <c r="B138" s="767"/>
      <c r="C138" s="767"/>
      <c r="D138" s="767"/>
      <c r="E138" s="768"/>
      <c r="F138" s="91" t="s">
        <v>578</v>
      </c>
      <c r="G138" s="240" t="s">
        <v>685</v>
      </c>
      <c r="H138" s="255"/>
      <c r="I138" s="255"/>
      <c r="J138" s="255"/>
      <c r="K138" s="141" t="s">
        <v>578</v>
      </c>
      <c r="L138" s="240" t="s">
        <v>585</v>
      </c>
      <c r="M138" s="255"/>
      <c r="N138" s="242"/>
      <c r="O138" s="240"/>
      <c r="P138" s="78" t="s">
        <v>578</v>
      </c>
      <c r="Q138" s="240" t="s">
        <v>583</v>
      </c>
      <c r="R138" s="240"/>
      <c r="S138" s="197"/>
      <c r="T138" s="772"/>
      <c r="U138" s="772"/>
      <c r="V138" s="772"/>
      <c r="W138" s="772"/>
      <c r="X138" s="772"/>
      <c r="Y138" s="772"/>
      <c r="Z138" s="772"/>
      <c r="AA138" s="772"/>
      <c r="AB138" s="772"/>
      <c r="AC138" s="772"/>
      <c r="AD138" s="734" t="s">
        <v>578</v>
      </c>
      <c r="AE138" s="736" t="s">
        <v>686</v>
      </c>
      <c r="AF138" s="736"/>
      <c r="AG138" s="736"/>
      <c r="AH138" s="738" t="s">
        <v>578</v>
      </c>
      <c r="AI138" s="736" t="s">
        <v>687</v>
      </c>
      <c r="AJ138" s="736"/>
      <c r="AK138" s="736"/>
      <c r="AL138" s="736"/>
      <c r="AM138" s="740"/>
    </row>
    <row r="139" spans="1:39" ht="15.75" customHeight="1" x14ac:dyDescent="0.15">
      <c r="A139" s="769"/>
      <c r="B139" s="770"/>
      <c r="C139" s="770"/>
      <c r="D139" s="770"/>
      <c r="E139" s="771"/>
      <c r="F139" s="93" t="s">
        <v>578</v>
      </c>
      <c r="G139" s="94" t="s">
        <v>688</v>
      </c>
      <c r="H139" s="198"/>
      <c r="I139" s="198"/>
      <c r="J139" s="198"/>
      <c r="K139" s="199" t="s">
        <v>578</v>
      </c>
      <c r="L139" s="94" t="s">
        <v>689</v>
      </c>
      <c r="M139" s="198"/>
      <c r="N139" s="198"/>
      <c r="O139" s="198"/>
      <c r="P139" s="198"/>
      <c r="Q139" s="198"/>
      <c r="R139" s="198"/>
      <c r="S139" s="200"/>
      <c r="T139" s="772"/>
      <c r="U139" s="772"/>
      <c r="V139" s="772"/>
      <c r="W139" s="772"/>
      <c r="X139" s="772"/>
      <c r="Y139" s="772"/>
      <c r="Z139" s="772"/>
      <c r="AA139" s="772"/>
      <c r="AB139" s="772"/>
      <c r="AC139" s="772"/>
      <c r="AD139" s="735"/>
      <c r="AE139" s="737"/>
      <c r="AF139" s="737"/>
      <c r="AG139" s="737"/>
      <c r="AH139" s="739"/>
      <c r="AI139" s="737"/>
      <c r="AJ139" s="737"/>
      <c r="AK139" s="737"/>
      <c r="AL139" s="737"/>
      <c r="AM139" s="741"/>
    </row>
    <row r="140" spans="1:39" ht="15.75" customHeight="1" x14ac:dyDescent="0.15">
      <c r="A140" s="727" t="s">
        <v>919</v>
      </c>
      <c r="B140" s="728"/>
      <c r="C140" s="728"/>
      <c r="D140" s="728"/>
      <c r="E140" s="729"/>
      <c r="F140" s="91" t="s">
        <v>578</v>
      </c>
      <c r="G140" s="240" t="s">
        <v>685</v>
      </c>
      <c r="H140" s="152"/>
      <c r="I140" s="152"/>
      <c r="J140" s="152"/>
      <c r="K140" s="141" t="s">
        <v>578</v>
      </c>
      <c r="L140" s="240" t="s">
        <v>585</v>
      </c>
      <c r="M140" s="152"/>
      <c r="N140" s="152"/>
      <c r="O140" s="152"/>
      <c r="P140" s="78" t="s">
        <v>578</v>
      </c>
      <c r="Q140" s="240" t="s">
        <v>583</v>
      </c>
      <c r="R140" s="240"/>
      <c r="S140" s="169"/>
      <c r="T140" s="733"/>
      <c r="U140" s="733"/>
      <c r="V140" s="733"/>
      <c r="W140" s="733"/>
      <c r="X140" s="733"/>
      <c r="Y140" s="733"/>
      <c r="Z140" s="733"/>
      <c r="AA140" s="733"/>
      <c r="AB140" s="733"/>
      <c r="AC140" s="733"/>
      <c r="AD140" s="734" t="s">
        <v>578</v>
      </c>
      <c r="AE140" s="736" t="s">
        <v>686</v>
      </c>
      <c r="AF140" s="736"/>
      <c r="AG140" s="736"/>
      <c r="AH140" s="738" t="s">
        <v>578</v>
      </c>
      <c r="AI140" s="736" t="s">
        <v>687</v>
      </c>
      <c r="AJ140" s="736"/>
      <c r="AK140" s="736"/>
      <c r="AL140" s="736"/>
      <c r="AM140" s="740"/>
    </row>
    <row r="141" spans="1:39" ht="15.75" customHeight="1" x14ac:dyDescent="0.15">
      <c r="A141" s="730"/>
      <c r="B141" s="731"/>
      <c r="C141" s="731"/>
      <c r="D141" s="731"/>
      <c r="E141" s="732"/>
      <c r="F141" s="93" t="s">
        <v>578</v>
      </c>
      <c r="G141" s="94" t="s">
        <v>688</v>
      </c>
      <c r="H141" s="198"/>
      <c r="I141" s="198"/>
      <c r="J141" s="198"/>
      <c r="K141" s="199" t="s">
        <v>578</v>
      </c>
      <c r="L141" s="94" t="s">
        <v>689</v>
      </c>
      <c r="M141" s="198"/>
      <c r="N141" s="198"/>
      <c r="O141" s="198"/>
      <c r="P141" s="198"/>
      <c r="Q141" s="198"/>
      <c r="R141" s="198"/>
      <c r="S141" s="200"/>
      <c r="T141" s="733"/>
      <c r="U141" s="733"/>
      <c r="V141" s="733"/>
      <c r="W141" s="733"/>
      <c r="X141" s="733"/>
      <c r="Y141" s="733"/>
      <c r="Z141" s="733"/>
      <c r="AA141" s="733"/>
      <c r="AB141" s="733"/>
      <c r="AC141" s="733"/>
      <c r="AD141" s="735"/>
      <c r="AE141" s="737"/>
      <c r="AF141" s="737"/>
      <c r="AG141" s="737"/>
      <c r="AH141" s="739"/>
      <c r="AI141" s="737"/>
      <c r="AJ141" s="737"/>
      <c r="AK141" s="737"/>
      <c r="AL141" s="737"/>
      <c r="AM141" s="741"/>
    </row>
    <row r="142" spans="1:39" ht="15.75" customHeight="1" x14ac:dyDescent="0.15">
      <c r="A142" s="727" t="s">
        <v>920</v>
      </c>
      <c r="B142" s="728"/>
      <c r="C142" s="728"/>
      <c r="D142" s="728"/>
      <c r="E142" s="729"/>
      <c r="F142" s="91" t="s">
        <v>578</v>
      </c>
      <c r="G142" s="240" t="s">
        <v>685</v>
      </c>
      <c r="H142" s="152"/>
      <c r="I142" s="152"/>
      <c r="J142" s="152"/>
      <c r="K142" s="141" t="s">
        <v>578</v>
      </c>
      <c r="L142" s="240" t="s">
        <v>585</v>
      </c>
      <c r="M142" s="152"/>
      <c r="N142" s="152"/>
      <c r="O142" s="152"/>
      <c r="P142" s="78" t="s">
        <v>578</v>
      </c>
      <c r="Q142" s="240" t="s">
        <v>583</v>
      </c>
      <c r="R142" s="240"/>
      <c r="S142" s="169"/>
      <c r="T142" s="733"/>
      <c r="U142" s="733"/>
      <c r="V142" s="733"/>
      <c r="W142" s="733"/>
      <c r="X142" s="733"/>
      <c r="Y142" s="733"/>
      <c r="Z142" s="733"/>
      <c r="AA142" s="733"/>
      <c r="AB142" s="733"/>
      <c r="AC142" s="733"/>
      <c r="AD142" s="734" t="s">
        <v>578</v>
      </c>
      <c r="AE142" s="736" t="s">
        <v>686</v>
      </c>
      <c r="AF142" s="736"/>
      <c r="AG142" s="736"/>
      <c r="AH142" s="738" t="s">
        <v>578</v>
      </c>
      <c r="AI142" s="736" t="s">
        <v>687</v>
      </c>
      <c r="AJ142" s="736"/>
      <c r="AK142" s="736"/>
      <c r="AL142" s="736"/>
      <c r="AM142" s="740"/>
    </row>
    <row r="143" spans="1:39" ht="15.75" customHeight="1" x14ac:dyDescent="0.15">
      <c r="A143" s="730"/>
      <c r="B143" s="731"/>
      <c r="C143" s="731"/>
      <c r="D143" s="731"/>
      <c r="E143" s="732"/>
      <c r="F143" s="93" t="s">
        <v>578</v>
      </c>
      <c r="G143" s="94" t="s">
        <v>688</v>
      </c>
      <c r="H143" s="198"/>
      <c r="I143" s="198"/>
      <c r="J143" s="198"/>
      <c r="K143" s="199" t="s">
        <v>578</v>
      </c>
      <c r="L143" s="94" t="s">
        <v>689</v>
      </c>
      <c r="M143" s="198"/>
      <c r="N143" s="198"/>
      <c r="O143" s="198"/>
      <c r="P143" s="198"/>
      <c r="Q143" s="198"/>
      <c r="R143" s="198"/>
      <c r="S143" s="200"/>
      <c r="T143" s="733"/>
      <c r="U143" s="733"/>
      <c r="V143" s="733"/>
      <c r="W143" s="733"/>
      <c r="X143" s="733"/>
      <c r="Y143" s="733"/>
      <c r="Z143" s="733"/>
      <c r="AA143" s="733"/>
      <c r="AB143" s="733"/>
      <c r="AC143" s="733"/>
      <c r="AD143" s="735"/>
      <c r="AE143" s="737"/>
      <c r="AF143" s="737"/>
      <c r="AG143" s="737"/>
      <c r="AH143" s="739"/>
      <c r="AI143" s="737"/>
      <c r="AJ143" s="737"/>
      <c r="AK143" s="737"/>
      <c r="AL143" s="737"/>
      <c r="AM143" s="741"/>
    </row>
    <row r="144" spans="1:39" ht="15.75" customHeight="1" x14ac:dyDescent="0.15">
      <c r="A144" s="727" t="s">
        <v>921</v>
      </c>
      <c r="B144" s="728"/>
      <c r="C144" s="728"/>
      <c r="D144" s="728"/>
      <c r="E144" s="729"/>
      <c r="F144" s="91" t="s">
        <v>578</v>
      </c>
      <c r="G144" s="240" t="s">
        <v>685</v>
      </c>
      <c r="H144" s="152"/>
      <c r="I144" s="152"/>
      <c r="J144" s="152"/>
      <c r="K144" s="141" t="s">
        <v>578</v>
      </c>
      <c r="L144" s="240" t="s">
        <v>585</v>
      </c>
      <c r="M144" s="152"/>
      <c r="N144" s="152"/>
      <c r="O144" s="152"/>
      <c r="P144" s="78" t="s">
        <v>578</v>
      </c>
      <c r="Q144" s="240" t="s">
        <v>583</v>
      </c>
      <c r="R144" s="240"/>
      <c r="S144" s="169"/>
      <c r="T144" s="733"/>
      <c r="U144" s="733"/>
      <c r="V144" s="733"/>
      <c r="W144" s="733"/>
      <c r="X144" s="733"/>
      <c r="Y144" s="733"/>
      <c r="Z144" s="733"/>
      <c r="AA144" s="733"/>
      <c r="AB144" s="733"/>
      <c r="AC144" s="733"/>
      <c r="AD144" s="734" t="s">
        <v>578</v>
      </c>
      <c r="AE144" s="736" t="s">
        <v>686</v>
      </c>
      <c r="AF144" s="736"/>
      <c r="AG144" s="736"/>
      <c r="AH144" s="738" t="s">
        <v>578</v>
      </c>
      <c r="AI144" s="723" t="s">
        <v>687</v>
      </c>
      <c r="AJ144" s="723"/>
      <c r="AK144" s="723"/>
      <c r="AL144" s="723"/>
      <c r="AM144" s="724"/>
    </row>
    <row r="145" spans="1:39" ht="15.75" customHeight="1" thickBot="1" x14ac:dyDescent="0.2">
      <c r="A145" s="742"/>
      <c r="B145" s="743"/>
      <c r="C145" s="743"/>
      <c r="D145" s="743"/>
      <c r="E145" s="744"/>
      <c r="F145" s="193" t="s">
        <v>578</v>
      </c>
      <c r="G145" s="201" t="s">
        <v>688</v>
      </c>
      <c r="H145" s="202"/>
      <c r="I145" s="202"/>
      <c r="J145" s="202"/>
      <c r="K145" s="203" t="s">
        <v>578</v>
      </c>
      <c r="L145" s="201" t="s">
        <v>689</v>
      </c>
      <c r="M145" s="202"/>
      <c r="N145" s="202"/>
      <c r="O145" s="202"/>
      <c r="P145" s="202"/>
      <c r="Q145" s="202"/>
      <c r="R145" s="202"/>
      <c r="S145" s="204"/>
      <c r="T145" s="745"/>
      <c r="U145" s="745"/>
      <c r="V145" s="745"/>
      <c r="W145" s="745"/>
      <c r="X145" s="745"/>
      <c r="Y145" s="745"/>
      <c r="Z145" s="745"/>
      <c r="AA145" s="745"/>
      <c r="AB145" s="745"/>
      <c r="AC145" s="745"/>
      <c r="AD145" s="746"/>
      <c r="AE145" s="725"/>
      <c r="AF145" s="725"/>
      <c r="AG145" s="725"/>
      <c r="AH145" s="747"/>
      <c r="AI145" s="725"/>
      <c r="AJ145" s="725"/>
      <c r="AK145" s="725"/>
      <c r="AL145" s="725"/>
      <c r="AM145" s="726"/>
    </row>
    <row r="146" spans="1:39" ht="15.75" customHeight="1" x14ac:dyDescent="0.15"/>
    <row r="147" spans="1:39" ht="15.75" customHeight="1" x14ac:dyDescent="0.15"/>
    <row r="148" spans="1:39" ht="15.75" customHeight="1" x14ac:dyDescent="0.15"/>
    <row r="149" spans="1:39" ht="15.75" customHeight="1" x14ac:dyDescent="0.15"/>
    <row r="150" spans="1:39" ht="15.75" customHeight="1" x14ac:dyDescent="0.15"/>
    <row r="151" spans="1:39" ht="15.75" customHeight="1" x14ac:dyDescent="0.15"/>
    <row r="152" spans="1:39" ht="15.75" customHeight="1" x14ac:dyDescent="0.15"/>
    <row r="153" spans="1:39" ht="15.75" customHeight="1" x14ac:dyDescent="0.15"/>
    <row r="154" spans="1:39" ht="15.75" customHeight="1" x14ac:dyDescent="0.15"/>
    <row r="155" spans="1:39" ht="15.75" customHeight="1" x14ac:dyDescent="0.15"/>
    <row r="156" spans="1:39" ht="15.75" customHeight="1" x14ac:dyDescent="0.15"/>
    <row r="157" spans="1:39" ht="15.75" customHeight="1" x14ac:dyDescent="0.15"/>
    <row r="158" spans="1:39" ht="15.75" customHeight="1" x14ac:dyDescent="0.15"/>
    <row r="159" spans="1:39" ht="15.75" customHeight="1" x14ac:dyDescent="0.15"/>
    <row r="160" spans="1:39"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sheetData>
  <mergeCells count="245">
    <mergeCell ref="AG47:AJ47"/>
    <mergeCell ref="F97:I97"/>
    <mergeCell ref="J97:M97"/>
    <mergeCell ref="O97:AE97"/>
    <mergeCell ref="A76:A97"/>
    <mergeCell ref="N2:AM2"/>
    <mergeCell ref="N3:AM3"/>
    <mergeCell ref="N4:AM4"/>
    <mergeCell ref="N5:X5"/>
    <mergeCell ref="Y5:AM5"/>
    <mergeCell ref="B7:E7"/>
    <mergeCell ref="F7:I7"/>
    <mergeCell ref="J7:AJ7"/>
    <mergeCell ref="AK7:AM8"/>
    <mergeCell ref="B8:E8"/>
    <mergeCell ref="AK10:AM11"/>
    <mergeCell ref="B11:E11"/>
    <mergeCell ref="B12:E12"/>
    <mergeCell ref="AK12:AM12"/>
    <mergeCell ref="AG14:AJ14"/>
    <mergeCell ref="S15:AD15"/>
    <mergeCell ref="AG15:AJ15"/>
    <mergeCell ref="F8:I8"/>
    <mergeCell ref="J8:M8"/>
    <mergeCell ref="N8:AE8"/>
    <mergeCell ref="AF8:AJ8"/>
    <mergeCell ref="F9:I9"/>
    <mergeCell ref="J9:M9"/>
    <mergeCell ref="B10:E10"/>
    <mergeCell ref="F10:I10"/>
    <mergeCell ref="J10:M10"/>
    <mergeCell ref="F21:I21"/>
    <mergeCell ref="V21:AD21"/>
    <mergeCell ref="F22:I22"/>
    <mergeCell ref="V23:AD23"/>
    <mergeCell ref="F24:I24"/>
    <mergeCell ref="J24:M24"/>
    <mergeCell ref="X24:AA24"/>
    <mergeCell ref="F16:I16"/>
    <mergeCell ref="J16:M16"/>
    <mergeCell ref="J17:M17"/>
    <mergeCell ref="S19:AD19"/>
    <mergeCell ref="F20:I20"/>
    <mergeCell ref="J20:M20"/>
    <mergeCell ref="X31:AD31"/>
    <mergeCell ref="F32:I32"/>
    <mergeCell ref="J32:M32"/>
    <mergeCell ref="AG32:AJ32"/>
    <mergeCell ref="F33:I33"/>
    <mergeCell ref="J33:M33"/>
    <mergeCell ref="T26:AD26"/>
    <mergeCell ref="F27:I27"/>
    <mergeCell ref="J27:M27"/>
    <mergeCell ref="F28:I28"/>
    <mergeCell ref="J28:M28"/>
    <mergeCell ref="F29:I29"/>
    <mergeCell ref="J29:M29"/>
    <mergeCell ref="X29:AD29"/>
    <mergeCell ref="B37:E37"/>
    <mergeCell ref="F37:I37"/>
    <mergeCell ref="J37:M37"/>
    <mergeCell ref="B38:E38"/>
    <mergeCell ref="AG38:AJ38"/>
    <mergeCell ref="AK38:AM39"/>
    <mergeCell ref="J39:M39"/>
    <mergeCell ref="AG39:AJ39"/>
    <mergeCell ref="F34:I34"/>
    <mergeCell ref="J34:M35"/>
    <mergeCell ref="F35:I35"/>
    <mergeCell ref="F36:I36"/>
    <mergeCell ref="J36:M36"/>
    <mergeCell ref="O36:AE36"/>
    <mergeCell ref="AK40:AM40"/>
    <mergeCell ref="J41:M41"/>
    <mergeCell ref="J42:M42"/>
    <mergeCell ref="V43:AD43"/>
    <mergeCell ref="A44:A60"/>
    <mergeCell ref="B44:E44"/>
    <mergeCell ref="F44:I44"/>
    <mergeCell ref="J44:M44"/>
    <mergeCell ref="B46:E46"/>
    <mergeCell ref="F46:I46"/>
    <mergeCell ref="A9:A43"/>
    <mergeCell ref="AG48:AJ48"/>
    <mergeCell ref="C50:D51"/>
    <mergeCell ref="S50:AD50"/>
    <mergeCell ref="J51:M51"/>
    <mergeCell ref="J46:M46"/>
    <mergeCell ref="AK46:AM47"/>
    <mergeCell ref="B47:E47"/>
    <mergeCell ref="F47:I47"/>
    <mergeCell ref="S47:AD47"/>
    <mergeCell ref="J48:M48"/>
    <mergeCell ref="AK48:AM48"/>
    <mergeCell ref="S52:AD52"/>
    <mergeCell ref="S53:AD53"/>
    <mergeCell ref="J54:M54"/>
    <mergeCell ref="O54:AE54"/>
    <mergeCell ref="B55:E55"/>
    <mergeCell ref="F55:I55"/>
    <mergeCell ref="J55:M55"/>
    <mergeCell ref="Y55:Z55"/>
    <mergeCell ref="C49:D49"/>
    <mergeCell ref="S49:AD49"/>
    <mergeCell ref="AG57:AJ57"/>
    <mergeCell ref="B52:E54"/>
    <mergeCell ref="B58:E58"/>
    <mergeCell ref="AG58:AJ58"/>
    <mergeCell ref="B59:E59"/>
    <mergeCell ref="F59:I59"/>
    <mergeCell ref="J59:M59"/>
    <mergeCell ref="O59:AE59"/>
    <mergeCell ref="B56:E56"/>
    <mergeCell ref="F56:I56"/>
    <mergeCell ref="J56:M56"/>
    <mergeCell ref="Y56:Z56"/>
    <mergeCell ref="B57:E57"/>
    <mergeCell ref="F57:I57"/>
    <mergeCell ref="J57:M57"/>
    <mergeCell ref="B60:E60"/>
    <mergeCell ref="B65:E65"/>
    <mergeCell ref="F65:I65"/>
    <mergeCell ref="J65:AJ65"/>
    <mergeCell ref="AK65:AM66"/>
    <mergeCell ref="B66:E66"/>
    <mergeCell ref="F66:I66"/>
    <mergeCell ref="J66:M66"/>
    <mergeCell ref="N66:AE66"/>
    <mergeCell ref="AF66:AJ66"/>
    <mergeCell ref="AK68:AM69"/>
    <mergeCell ref="B69:E69"/>
    <mergeCell ref="F69:I69"/>
    <mergeCell ref="J69:M69"/>
    <mergeCell ref="B70:E70"/>
    <mergeCell ref="F70:I70"/>
    <mergeCell ref="J70:M70"/>
    <mergeCell ref="AK70:AM70"/>
    <mergeCell ref="A67:A75"/>
    <mergeCell ref="F67:I67"/>
    <mergeCell ref="J67:M67"/>
    <mergeCell ref="B68:E68"/>
    <mergeCell ref="F68:I68"/>
    <mergeCell ref="J68:M68"/>
    <mergeCell ref="B71:E71"/>
    <mergeCell ref="F71:I71"/>
    <mergeCell ref="J71:M71"/>
    <mergeCell ref="F72:I72"/>
    <mergeCell ref="F75:I75"/>
    <mergeCell ref="J75:M75"/>
    <mergeCell ref="B78:E78"/>
    <mergeCell ref="J72:M72"/>
    <mergeCell ref="AG72:AJ72"/>
    <mergeCell ref="F73:I73"/>
    <mergeCell ref="J73:M73"/>
    <mergeCell ref="AG73:AJ73"/>
    <mergeCell ref="F74:I74"/>
    <mergeCell ref="J74:M74"/>
    <mergeCell ref="F76:M77"/>
    <mergeCell ref="B77:E77"/>
    <mergeCell ref="AH138:AH139"/>
    <mergeCell ref="AI138:AM139"/>
    <mergeCell ref="A137:E137"/>
    <mergeCell ref="F137:S137"/>
    <mergeCell ref="T137:AC137"/>
    <mergeCell ref="AD137:AM137"/>
    <mergeCell ref="A105:A134"/>
    <mergeCell ref="AK106:AM107"/>
    <mergeCell ref="AK108:AM108"/>
    <mergeCell ref="J115:M117"/>
    <mergeCell ref="J107:M110"/>
    <mergeCell ref="J111:M114"/>
    <mergeCell ref="J120:M122"/>
    <mergeCell ref="S120:AD120"/>
    <mergeCell ref="P122:AD122"/>
    <mergeCell ref="A138:E139"/>
    <mergeCell ref="T138:AC139"/>
    <mergeCell ref="AD138:AD139"/>
    <mergeCell ref="AE138:AG139"/>
    <mergeCell ref="B105:C105"/>
    <mergeCell ref="B106:E106"/>
    <mergeCell ref="B107:E107"/>
    <mergeCell ref="AI144:AM145"/>
    <mergeCell ref="A142:E143"/>
    <mergeCell ref="T142:AC143"/>
    <mergeCell ref="AD142:AD143"/>
    <mergeCell ref="AE142:AG143"/>
    <mergeCell ref="AH142:AH143"/>
    <mergeCell ref="AI142:AM143"/>
    <mergeCell ref="A140:E141"/>
    <mergeCell ref="T140:AC141"/>
    <mergeCell ref="AD140:AD141"/>
    <mergeCell ref="AE140:AG141"/>
    <mergeCell ref="AH140:AH141"/>
    <mergeCell ref="AI140:AM141"/>
    <mergeCell ref="A144:E145"/>
    <mergeCell ref="T144:AC145"/>
    <mergeCell ref="AD144:AD145"/>
    <mergeCell ref="AE144:AG145"/>
    <mergeCell ref="AH144:AH145"/>
    <mergeCell ref="F89:I96"/>
    <mergeCell ref="P79:T79"/>
    <mergeCell ref="P81:T81"/>
    <mergeCell ref="J82:M85"/>
    <mergeCell ref="S90:AD90"/>
    <mergeCell ref="S91:AD91"/>
    <mergeCell ref="F82:I88"/>
    <mergeCell ref="F78:I81"/>
    <mergeCell ref="AK77:AM78"/>
    <mergeCell ref="J89:M96"/>
    <mergeCell ref="T93:W93"/>
    <mergeCell ref="AB93:AD93"/>
    <mergeCell ref="T94:AD94"/>
    <mergeCell ref="T95:W95"/>
    <mergeCell ref="AB95:AD95"/>
    <mergeCell ref="T96:AD96"/>
    <mergeCell ref="J86:M88"/>
    <mergeCell ref="J78:M78"/>
    <mergeCell ref="J79:M79"/>
    <mergeCell ref="J80:M80"/>
    <mergeCell ref="J81:M81"/>
    <mergeCell ref="AG81:AJ81"/>
    <mergeCell ref="AG82:AJ82"/>
    <mergeCell ref="AK103:AM104"/>
    <mergeCell ref="B104:E104"/>
    <mergeCell ref="F104:I104"/>
    <mergeCell ref="J104:M104"/>
    <mergeCell ref="N104:AE104"/>
    <mergeCell ref="AF104:AJ104"/>
    <mergeCell ref="J130:M130"/>
    <mergeCell ref="V130:AD130"/>
    <mergeCell ref="F120:I134"/>
    <mergeCell ref="J126:M128"/>
    <mergeCell ref="P128:AD128"/>
    <mergeCell ref="J129:M129"/>
    <mergeCell ref="F105:M106"/>
    <mergeCell ref="B103:E103"/>
    <mergeCell ref="F103:I103"/>
    <mergeCell ref="J103:AJ103"/>
    <mergeCell ref="J123:M125"/>
    <mergeCell ref="S123:AD123"/>
    <mergeCell ref="P125:AD125"/>
    <mergeCell ref="J118:M119"/>
    <mergeCell ref="F107:I119"/>
    <mergeCell ref="AG111:AJ111"/>
    <mergeCell ref="AG112:AJ112"/>
  </mergeCells>
  <phoneticPr fontId="37"/>
  <dataValidations count="3">
    <dataValidation type="list" allowBlank="1" showInputMessage="1" showErrorMessage="1" sqref="F138:F145 K138:K145 O45 N14:N19 N27:N28 N30:N31 N34 N36 AF44:AF48 N67 N70:N72 N74 AK79 O25:O26 O38 O40 O69 P43 P138 P140 P142 P144 O10:O13 Q20:Q23 R69 S28:S30 S43 T24:T25 W24 X20 X22 X28 X30 Y32:Y33 Y41 Z69 AB30 AB32:AB33 AB41 AD138:AD145 N9 AF37:AF39 AF67:AF73 AH138:AH145 AK12 AK40 AK48 AK70 N87:O87 V88:W88 O88:P88 N89 N46:N59 N92 O93 O95 R93 R95 Y93 Y95 O90:O91 N80 N76:N78 O85 O83 N82 N84 N105:N106 AF105:AF112 N114 N110 AK108 AA126 W126 N129:N130 N117:N118 N97 N86 AF76:AF82 O132:O134 N44 AF9:AF15 AF89:AF90" xr:uid="{4B58E477-1BF5-4B32-828C-7A2345145662}">
      <formula1>"□,■"</formula1>
    </dataValidation>
    <dataValidation type="list" allowBlank="1" showInputMessage="1" showErrorMessage="1" sqref="V18:Z18" xr:uid="{EB1286F2-BDC8-469C-9491-35638E3AF797}">
      <formula1>"Ｋ２以上,Ｋ３相当以上"</formula1>
    </dataValidation>
    <dataValidation type="list" allowBlank="1" showInputMessage="1" showErrorMessage="1" sqref="Q60:AD60" xr:uid="{9869C951-818C-47B8-9FBB-B0CD28C7DF2F}">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s>
  <printOptions horizontalCentered="1"/>
  <pageMargins left="0.51181102362204722" right="0.51181102362204722" top="0.47244094488188981" bottom="0.19685039370078741" header="0.31496062992125984" footer="0.19685039370078741"/>
  <pageSetup paperSize="9" scale="87" orientation="portrait" blackAndWhite="1" r:id="rId1"/>
  <rowBreaks count="2" manualBreakCount="2">
    <brk id="62" max="16383" man="1"/>
    <brk id="9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zoomScaleNormal="100" zoomScaleSheetLayoutView="55" workbookViewId="0">
      <selection activeCell="A2" sqref="A2"/>
    </sheetView>
  </sheetViews>
  <sheetFormatPr defaultColWidth="2.625" defaultRowHeight="13.5" customHeight="1" x14ac:dyDescent="0.15"/>
  <cols>
    <col min="1" max="9" width="2.625" style="302" customWidth="1"/>
    <col min="10" max="24" width="2.625" style="303" customWidth="1"/>
    <col min="25" max="192" width="2.625" style="302" customWidth="1"/>
    <col min="193" max="194" width="16.625" style="302" customWidth="1"/>
    <col min="195" max="204" width="3.625" style="302" customWidth="1"/>
    <col min="205" max="239" width="2.625" style="302" customWidth="1"/>
    <col min="240" max="244" width="2.625" style="303" customWidth="1"/>
    <col min="245" max="245" width="2.625" style="302" customWidth="1"/>
    <col min="246" max="16384" width="2.625" style="302"/>
  </cols>
  <sheetData>
    <row r="1" spans="1:244" ht="13.5" customHeight="1" x14ac:dyDescent="0.15">
      <c r="DJ1" s="304"/>
      <c r="DK1" s="304"/>
      <c r="DL1" s="304"/>
      <c r="DM1" s="304"/>
      <c r="DV1" s="304"/>
      <c r="DW1" s="304"/>
      <c r="DX1" s="304"/>
      <c r="DY1" s="304"/>
      <c r="FM1" s="305"/>
      <c r="FN1" s="305"/>
      <c r="FO1" s="305"/>
      <c r="FP1" s="305"/>
      <c r="FQ1" s="305"/>
      <c r="FR1" s="305"/>
      <c r="FS1" s="305"/>
      <c r="FT1" s="305"/>
      <c r="FU1" s="305"/>
      <c r="FV1" s="305"/>
      <c r="FW1" s="305"/>
      <c r="FX1" s="305"/>
      <c r="GH1" s="306"/>
      <c r="GI1" s="306"/>
      <c r="GW1" s="303"/>
      <c r="HJ1" s="304"/>
      <c r="HK1" s="304"/>
      <c r="HL1" s="304"/>
      <c r="HM1" s="304"/>
      <c r="HN1" s="304"/>
      <c r="HO1" s="304"/>
      <c r="HP1" s="304"/>
      <c r="HQ1" s="304"/>
      <c r="HR1" s="304"/>
      <c r="HT1" s="304"/>
      <c r="HU1" s="304"/>
      <c r="HV1" s="304"/>
      <c r="HW1" s="304"/>
      <c r="HX1" s="304"/>
      <c r="HY1" s="304"/>
      <c r="HZ1" s="304"/>
      <c r="IA1" s="304"/>
      <c r="IF1" s="305"/>
      <c r="IG1" s="305"/>
      <c r="IH1" s="305"/>
      <c r="II1" s="305"/>
      <c r="IJ1" s="305"/>
    </row>
    <row r="2" spans="1:244" ht="13.5" customHeight="1" x14ac:dyDescent="0.15">
      <c r="F2" s="886" t="s">
        <v>722</v>
      </c>
      <c r="G2" s="886"/>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DJ2" s="304"/>
      <c r="DK2" s="304"/>
      <c r="DL2" s="304"/>
      <c r="DM2" s="304"/>
      <c r="DV2" s="304"/>
      <c r="DW2" s="304"/>
      <c r="DX2" s="304"/>
      <c r="DY2" s="304"/>
      <c r="FM2" s="305"/>
      <c r="FN2" s="305"/>
      <c r="FO2" s="305"/>
      <c r="FP2" s="305"/>
      <c r="FQ2" s="305"/>
      <c r="FR2" s="305"/>
      <c r="FS2" s="305"/>
      <c r="FT2" s="305"/>
      <c r="FU2" s="305"/>
      <c r="FV2" s="305"/>
      <c r="FW2" s="305"/>
      <c r="FX2" s="305"/>
      <c r="GH2" s="306"/>
      <c r="GI2" s="306"/>
      <c r="GW2" s="307"/>
      <c r="GX2" s="307"/>
      <c r="GY2" s="307"/>
      <c r="GZ2" s="307"/>
      <c r="HA2" s="303"/>
      <c r="HB2" s="303"/>
      <c r="HC2" s="303"/>
      <c r="HD2" s="303"/>
      <c r="HE2" s="303"/>
      <c r="HF2" s="303"/>
      <c r="HG2" s="303"/>
      <c r="HH2" s="303"/>
      <c r="HI2" s="303"/>
      <c r="HJ2" s="308"/>
      <c r="HK2" s="308"/>
      <c r="HL2" s="308"/>
      <c r="HM2" s="308"/>
      <c r="HN2" s="308"/>
      <c r="HO2" s="308"/>
      <c r="HP2" s="308"/>
      <c r="HQ2" s="308"/>
      <c r="HR2" s="308"/>
      <c r="HS2" s="303"/>
      <c r="HT2" s="308"/>
      <c r="HU2" s="308"/>
      <c r="HV2" s="308"/>
      <c r="HW2" s="308"/>
      <c r="HX2" s="308"/>
      <c r="HY2" s="308"/>
      <c r="HZ2" s="308"/>
      <c r="IA2" s="308"/>
      <c r="IB2" s="303"/>
      <c r="IC2" s="303"/>
      <c r="ID2" s="303"/>
      <c r="IE2" s="303"/>
    </row>
    <row r="3" spans="1:244" ht="13.5" customHeight="1" x14ac:dyDescent="0.15">
      <c r="G3" s="304"/>
      <c r="H3" s="309"/>
      <c r="I3" s="310"/>
      <c r="J3" s="311"/>
      <c r="K3" s="311"/>
      <c r="L3" s="311"/>
      <c r="M3" s="311"/>
      <c r="N3" s="311"/>
      <c r="O3" s="311"/>
      <c r="P3" s="311"/>
      <c r="Q3" s="311"/>
      <c r="R3" s="311"/>
      <c r="S3" s="311"/>
      <c r="T3" s="311"/>
      <c r="U3" s="311"/>
      <c r="V3" s="311"/>
      <c r="W3" s="311"/>
      <c r="X3" s="311"/>
      <c r="Y3" s="310"/>
      <c r="Z3" s="309"/>
      <c r="AA3" s="309"/>
      <c r="AB3" s="309"/>
      <c r="AC3" s="309"/>
      <c r="AD3" s="309"/>
      <c r="AE3" s="309"/>
      <c r="AF3" s="309"/>
      <c r="AG3" s="309"/>
      <c r="AH3" s="309"/>
      <c r="AI3" s="309"/>
      <c r="AJ3" s="309"/>
      <c r="AK3" s="309"/>
      <c r="AL3" s="309"/>
      <c r="AM3" s="309"/>
      <c r="AN3" s="309"/>
      <c r="AO3" s="309"/>
      <c r="AP3" s="309"/>
      <c r="AQ3" s="309"/>
      <c r="AR3" s="309"/>
      <c r="DJ3" s="304"/>
      <c r="DK3" s="304"/>
      <c r="DL3" s="304"/>
      <c r="DM3" s="304"/>
      <c r="DV3" s="304"/>
      <c r="DW3" s="304"/>
      <c r="DX3" s="304"/>
      <c r="DY3" s="304"/>
      <c r="FM3" s="305"/>
      <c r="FN3" s="305"/>
      <c r="FO3" s="305"/>
      <c r="FP3" s="305"/>
      <c r="FQ3" s="305"/>
      <c r="FR3" s="305"/>
      <c r="FS3" s="305"/>
      <c r="FT3" s="305"/>
      <c r="FU3" s="305"/>
      <c r="FV3" s="305"/>
      <c r="FW3" s="305"/>
      <c r="FX3" s="305"/>
      <c r="GH3" s="306"/>
      <c r="GI3" s="306"/>
      <c r="GP3" s="305" t="s">
        <v>922</v>
      </c>
      <c r="GW3" s="311"/>
      <c r="GX3" s="311"/>
      <c r="GY3" s="311"/>
      <c r="GZ3" s="311"/>
      <c r="HA3" s="303"/>
      <c r="HB3" s="303"/>
      <c r="HC3" s="303"/>
      <c r="HD3" s="303"/>
      <c r="HE3" s="303"/>
      <c r="HF3" s="303"/>
      <c r="HG3" s="303"/>
      <c r="HH3" s="303"/>
      <c r="HI3" s="303"/>
      <c r="HJ3" s="308"/>
      <c r="HK3" s="308"/>
      <c r="HL3" s="308"/>
      <c r="HM3" s="308"/>
      <c r="HN3" s="308"/>
      <c r="HO3" s="308"/>
      <c r="HP3" s="308"/>
      <c r="HQ3" s="308"/>
      <c r="HR3" s="308"/>
      <c r="HS3" s="303"/>
      <c r="HT3" s="308"/>
      <c r="HU3" s="308"/>
      <c r="HV3" s="308"/>
      <c r="HW3" s="308"/>
      <c r="HX3" s="308"/>
      <c r="HY3" s="308"/>
      <c r="HZ3" s="308"/>
      <c r="IA3" s="308"/>
      <c r="IB3" s="303"/>
      <c r="IC3" s="303"/>
      <c r="ID3" s="303"/>
      <c r="IE3" s="303"/>
    </row>
    <row r="4" spans="1:244" ht="13.5" customHeight="1" x14ac:dyDescent="0.15">
      <c r="A4" s="312" t="s">
        <v>723</v>
      </c>
      <c r="I4" s="305"/>
      <c r="Y4" s="305"/>
      <c r="DJ4" s="304"/>
      <c r="DK4" s="304"/>
      <c r="DL4" s="304"/>
      <c r="DM4" s="304"/>
      <c r="DV4" s="304"/>
      <c r="DW4" s="304"/>
      <c r="DX4" s="304"/>
      <c r="DY4" s="304"/>
      <c r="GH4" s="306"/>
      <c r="GI4" s="306"/>
      <c r="GP4" s="888" t="s">
        <v>724</v>
      </c>
      <c r="GQ4" s="888"/>
      <c r="GR4" s="888"/>
      <c r="GS4" s="888"/>
      <c r="GT4" s="888"/>
      <c r="GU4" s="888"/>
      <c r="GW4" s="303"/>
      <c r="GX4" s="303"/>
      <c r="GY4" s="303"/>
      <c r="GZ4" s="303"/>
      <c r="HA4" s="303"/>
      <c r="HB4" s="303"/>
      <c r="HC4" s="303"/>
      <c r="HD4" s="303"/>
      <c r="HE4" s="303"/>
      <c r="HF4" s="303"/>
      <c r="HG4" s="303"/>
      <c r="HH4" s="303"/>
      <c r="HI4" s="303"/>
      <c r="HJ4" s="308"/>
      <c r="HK4" s="308"/>
      <c r="HL4" s="308"/>
      <c r="HM4" s="308"/>
      <c r="HN4" s="308"/>
      <c r="HO4" s="308"/>
      <c r="HP4" s="308"/>
      <c r="HQ4" s="308"/>
      <c r="HR4" s="308"/>
      <c r="HS4" s="303"/>
      <c r="HT4" s="308"/>
      <c r="HU4" s="308"/>
      <c r="HV4" s="308"/>
      <c r="HW4" s="308"/>
      <c r="HX4" s="308"/>
      <c r="HY4" s="308"/>
      <c r="HZ4" s="308"/>
      <c r="IA4" s="308"/>
      <c r="IB4" s="303"/>
      <c r="IC4" s="303"/>
      <c r="ID4" s="303"/>
      <c r="IE4" s="303"/>
    </row>
    <row r="5" spans="1:244" ht="13.5" customHeight="1" x14ac:dyDescent="0.15">
      <c r="A5" s="313"/>
      <c r="B5" s="314"/>
      <c r="C5" s="314"/>
      <c r="D5" s="314"/>
      <c r="E5" s="314"/>
      <c r="F5" s="314"/>
      <c r="G5" s="314"/>
      <c r="H5" s="314"/>
      <c r="I5" s="315"/>
      <c r="J5" s="316"/>
      <c r="K5" s="316"/>
      <c r="L5" s="316"/>
      <c r="M5" s="316"/>
      <c r="N5" s="316"/>
      <c r="O5" s="316"/>
      <c r="P5" s="316"/>
      <c r="Q5" s="316"/>
      <c r="R5" s="316"/>
      <c r="S5" s="316"/>
      <c r="T5" s="316"/>
      <c r="U5" s="316"/>
      <c r="V5" s="316"/>
      <c r="W5" s="316"/>
      <c r="X5" s="316"/>
      <c r="Y5" s="315"/>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c r="CA5" s="314"/>
      <c r="CB5" s="314"/>
      <c r="CC5" s="314"/>
      <c r="CD5" s="314"/>
      <c r="CE5" s="314"/>
      <c r="CF5" s="314"/>
      <c r="CG5" s="314"/>
      <c r="CH5" s="314"/>
      <c r="CI5" s="314"/>
      <c r="CJ5" s="314"/>
      <c r="CK5" s="314"/>
      <c r="CL5" s="314"/>
      <c r="CM5" s="314"/>
      <c r="CN5" s="314"/>
      <c r="CO5" s="314"/>
      <c r="CP5" s="314"/>
      <c r="CQ5" s="314"/>
      <c r="CR5" s="314"/>
      <c r="CS5" s="314"/>
      <c r="CT5" s="314"/>
      <c r="CU5" s="314"/>
      <c r="CV5" s="314"/>
      <c r="CW5" s="314"/>
      <c r="CX5" s="314"/>
      <c r="CY5" s="314"/>
      <c r="CZ5" s="314"/>
      <c r="DA5" s="314"/>
      <c r="DB5" s="314"/>
      <c r="DC5" s="314"/>
      <c r="DD5" s="314"/>
      <c r="DE5" s="314"/>
      <c r="DF5" s="314"/>
      <c r="DG5" s="314"/>
      <c r="DH5" s="314"/>
      <c r="DI5" s="314"/>
      <c r="DJ5" s="314"/>
      <c r="DK5" s="314"/>
      <c r="DL5" s="314"/>
      <c r="DM5" s="314"/>
      <c r="DN5" s="314"/>
      <c r="DO5" s="314"/>
      <c r="DP5" s="314"/>
      <c r="DQ5" s="314"/>
      <c r="DR5" s="314"/>
      <c r="DS5" s="314"/>
      <c r="DT5" s="314"/>
      <c r="DU5" s="314"/>
      <c r="DV5" s="314"/>
      <c r="DW5" s="314"/>
      <c r="DX5" s="314"/>
      <c r="DY5" s="314"/>
      <c r="DZ5" s="314"/>
      <c r="EA5" s="314"/>
      <c r="EB5" s="314"/>
      <c r="EC5" s="314"/>
      <c r="ED5" s="314"/>
      <c r="EE5" s="314"/>
      <c r="EF5" s="314"/>
      <c r="EG5" s="314"/>
      <c r="EH5" s="314"/>
      <c r="EI5" s="314"/>
      <c r="EJ5" s="314"/>
      <c r="EK5" s="314"/>
      <c r="EL5" s="314"/>
      <c r="EM5" s="314"/>
      <c r="EN5" s="314"/>
      <c r="EO5" s="314"/>
      <c r="EP5" s="314"/>
      <c r="EQ5" s="314"/>
      <c r="ER5" s="314"/>
      <c r="ES5" s="314"/>
      <c r="ET5" s="314"/>
      <c r="EU5" s="314"/>
      <c r="EV5" s="314"/>
      <c r="EW5" s="314"/>
      <c r="EX5" s="314"/>
      <c r="EY5" s="314"/>
      <c r="EZ5" s="314"/>
      <c r="FA5" s="314"/>
      <c r="FB5" s="314"/>
      <c r="FC5" s="314"/>
      <c r="FD5" s="314"/>
      <c r="FE5" s="314"/>
      <c r="FF5" s="314"/>
      <c r="FG5" s="314"/>
      <c r="FH5" s="314"/>
      <c r="FI5" s="314"/>
      <c r="FJ5" s="317"/>
      <c r="FY5" s="305"/>
      <c r="FZ5" s="305"/>
      <c r="GA5" s="305"/>
      <c r="GB5" s="305"/>
      <c r="GC5" s="305"/>
      <c r="GD5" s="305"/>
      <c r="GE5" s="305"/>
      <c r="GF5" s="305"/>
      <c r="GG5" s="305"/>
      <c r="GH5" s="306"/>
      <c r="GI5" s="306"/>
      <c r="GJ5" s="305"/>
      <c r="GK5" s="305"/>
      <c r="GL5" s="305"/>
      <c r="GM5" s="305"/>
      <c r="GN5" s="305"/>
      <c r="GO5" s="305"/>
      <c r="GP5" s="888"/>
      <c r="GQ5" s="888"/>
      <c r="GR5" s="888"/>
      <c r="GS5" s="888"/>
      <c r="GT5" s="888"/>
      <c r="GU5" s="888"/>
      <c r="GW5" s="303"/>
      <c r="GX5" s="303"/>
      <c r="GY5" s="303"/>
      <c r="GZ5" s="303"/>
      <c r="HA5" s="303"/>
      <c r="HB5" s="303"/>
      <c r="HC5" s="303"/>
      <c r="HD5" s="303"/>
      <c r="HE5" s="303"/>
      <c r="HF5" s="303"/>
      <c r="HG5" s="303"/>
      <c r="HH5" s="303"/>
      <c r="HI5" s="303"/>
      <c r="HJ5" s="303"/>
      <c r="HK5" s="303"/>
      <c r="HL5" s="303"/>
      <c r="HM5" s="303"/>
      <c r="HN5" s="303"/>
      <c r="HO5" s="303"/>
      <c r="HP5" s="303"/>
      <c r="HQ5" s="303"/>
      <c r="HR5" s="303"/>
      <c r="HS5" s="303"/>
      <c r="HT5" s="303"/>
      <c r="HU5" s="303"/>
      <c r="HV5" s="303"/>
      <c r="HW5" s="303"/>
      <c r="HX5" s="303"/>
      <c r="HY5" s="303"/>
      <c r="HZ5" s="303"/>
      <c r="IA5" s="303"/>
      <c r="IB5" s="303"/>
      <c r="IC5" s="303"/>
      <c r="ID5" s="303"/>
      <c r="IE5" s="303"/>
    </row>
    <row r="6" spans="1:244" ht="13.5" customHeight="1" x14ac:dyDescent="0.15">
      <c r="A6" s="318"/>
      <c r="I6" s="319"/>
      <c r="J6" s="320"/>
      <c r="K6" s="320"/>
      <c r="L6" s="320"/>
      <c r="M6" s="320"/>
      <c r="N6" s="320"/>
      <c r="O6" s="320"/>
      <c r="P6" s="320"/>
      <c r="Q6" s="320"/>
      <c r="R6" s="320"/>
      <c r="S6" s="320"/>
      <c r="T6" s="320"/>
      <c r="U6" s="320"/>
      <c r="V6" s="320"/>
      <c r="W6" s="320"/>
      <c r="X6" s="320"/>
      <c r="Y6" s="321" t="s">
        <v>923</v>
      </c>
      <c r="Z6" s="322"/>
      <c r="AA6" s="323"/>
      <c r="AB6" s="323"/>
      <c r="AC6" s="323"/>
      <c r="AD6" s="323"/>
      <c r="AE6" s="323"/>
      <c r="AF6" s="314"/>
      <c r="AG6" s="314"/>
      <c r="AH6" s="323"/>
      <c r="AI6" s="323"/>
      <c r="AJ6" s="323"/>
      <c r="AK6" s="324"/>
      <c r="AM6" s="890" t="s">
        <v>924</v>
      </c>
      <c r="AN6" s="891"/>
      <c r="AO6" s="325" t="s">
        <v>725</v>
      </c>
      <c r="AP6" s="325"/>
      <c r="AQ6" s="325"/>
      <c r="AR6" s="325"/>
      <c r="AS6" s="325"/>
      <c r="AT6" s="322"/>
      <c r="AU6" s="322"/>
      <c r="AV6" s="325"/>
      <c r="AW6" s="325"/>
      <c r="AX6" s="325"/>
      <c r="AY6" s="325"/>
      <c r="AZ6" s="325"/>
      <c r="BA6" s="322"/>
      <c r="BB6" s="324"/>
      <c r="BE6" s="890" t="s">
        <v>925</v>
      </c>
      <c r="BF6" s="891"/>
      <c r="BG6" s="325" t="s">
        <v>726</v>
      </c>
      <c r="BH6" s="325"/>
      <c r="BI6" s="325"/>
      <c r="BJ6" s="325"/>
      <c r="BK6" s="325"/>
      <c r="BL6" s="326"/>
      <c r="BM6" s="327"/>
      <c r="BN6" s="327"/>
      <c r="BO6" s="327"/>
      <c r="BP6" s="327"/>
      <c r="BQ6" s="327"/>
      <c r="BR6" s="327"/>
      <c r="BS6" s="327"/>
      <c r="BT6" s="327"/>
      <c r="BU6" s="328"/>
      <c r="BX6" s="329">
        <v>2</v>
      </c>
      <c r="BY6" s="325" t="s">
        <v>727</v>
      </c>
      <c r="BZ6" s="322"/>
      <c r="CA6" s="325"/>
      <c r="CB6" s="322"/>
      <c r="CC6" s="322"/>
      <c r="CD6" s="323"/>
      <c r="CE6" s="323"/>
      <c r="CF6" s="323"/>
      <c r="CG6" s="323"/>
      <c r="CH6" s="323"/>
      <c r="CI6" s="323"/>
      <c r="CJ6" s="323"/>
      <c r="CK6" s="323"/>
      <c r="CL6" s="330"/>
      <c r="CM6" s="323"/>
      <c r="CN6" s="324"/>
      <c r="CP6" s="329">
        <v>4</v>
      </c>
      <c r="CQ6" s="325" t="s">
        <v>728</v>
      </c>
      <c r="CR6" s="322"/>
      <c r="CS6" s="322"/>
      <c r="CT6" s="325"/>
      <c r="CU6" s="322"/>
      <c r="CV6" s="323"/>
      <c r="CW6" s="323"/>
      <c r="CX6" s="323"/>
      <c r="CY6" s="323"/>
      <c r="CZ6" s="323"/>
      <c r="DA6" s="314"/>
      <c r="DB6" s="323"/>
      <c r="DC6" s="323"/>
      <c r="DD6" s="330"/>
      <c r="DE6" s="323"/>
      <c r="DF6" s="324"/>
      <c r="FJ6" s="331"/>
      <c r="FY6" s="305"/>
      <c r="FZ6" s="305"/>
      <c r="GA6" s="305"/>
      <c r="GB6" s="305"/>
      <c r="GC6" s="305"/>
      <c r="GD6" s="305"/>
      <c r="GE6" s="305"/>
      <c r="GF6" s="305"/>
      <c r="GG6" s="305"/>
      <c r="GH6" s="892" t="s">
        <v>729</v>
      </c>
      <c r="GI6" s="892"/>
      <c r="GJ6" s="305"/>
      <c r="GK6" s="332" t="s">
        <v>730</v>
      </c>
      <c r="GL6" s="333" t="s">
        <v>731</v>
      </c>
      <c r="GM6" s="334">
        <v>2</v>
      </c>
      <c r="GP6" s="889"/>
      <c r="GQ6" s="889"/>
      <c r="GR6" s="889"/>
      <c r="GS6" s="889"/>
      <c r="GT6" s="889"/>
      <c r="GU6" s="889"/>
      <c r="GV6" s="305"/>
      <c r="GW6" s="320"/>
      <c r="GX6" s="320"/>
      <c r="GY6" s="335"/>
      <c r="GZ6" s="335"/>
      <c r="HA6" s="320"/>
      <c r="HB6" s="336"/>
      <c r="HC6" s="336"/>
      <c r="HD6" s="336"/>
      <c r="HE6" s="336"/>
      <c r="HF6" s="335"/>
      <c r="HG6" s="335"/>
      <c r="HH6" s="335"/>
      <c r="HI6" s="335"/>
      <c r="HJ6" s="303"/>
      <c r="HK6" s="303"/>
      <c r="HL6" s="303"/>
      <c r="HM6" s="303"/>
      <c r="HN6" s="303"/>
      <c r="HO6" s="303"/>
      <c r="HP6" s="303"/>
      <c r="HQ6" s="303"/>
      <c r="HR6" s="303"/>
      <c r="HS6" s="303"/>
      <c r="HT6" s="303"/>
      <c r="HU6" s="303"/>
      <c r="HV6" s="303"/>
      <c r="HW6" s="303"/>
      <c r="HX6" s="303"/>
      <c r="HY6" s="303"/>
      <c r="HZ6" s="303"/>
      <c r="IA6" s="303"/>
      <c r="IB6" s="303"/>
      <c r="IC6" s="303"/>
      <c r="ID6" s="303"/>
      <c r="IE6" s="303"/>
    </row>
    <row r="7" spans="1:244" ht="13.5" customHeight="1" x14ac:dyDescent="0.15">
      <c r="A7" s="318"/>
      <c r="I7" s="319"/>
      <c r="J7" s="320"/>
      <c r="K7" s="320"/>
      <c r="L7" s="320"/>
      <c r="M7" s="320"/>
      <c r="N7" s="320"/>
      <c r="O7" s="320"/>
      <c r="P7" s="320"/>
      <c r="Q7" s="320"/>
      <c r="R7" s="320"/>
      <c r="S7" s="320"/>
      <c r="T7" s="320"/>
      <c r="U7" s="320"/>
      <c r="V7" s="320"/>
      <c r="W7" s="320"/>
      <c r="X7" s="320"/>
      <c r="Y7" s="893" t="s">
        <v>926</v>
      </c>
      <c r="Z7" s="894"/>
      <c r="AA7" s="337" t="s">
        <v>732</v>
      </c>
      <c r="AB7" s="337"/>
      <c r="AC7" s="338"/>
      <c r="AD7" s="338"/>
      <c r="AE7" s="339"/>
      <c r="AF7" s="340"/>
      <c r="AG7" s="340"/>
      <c r="AH7" s="341" t="s">
        <v>927</v>
      </c>
      <c r="AI7" s="895"/>
      <c r="AJ7" s="896"/>
      <c r="AK7" s="897"/>
      <c r="AM7" s="342"/>
      <c r="AN7" s="337" t="s">
        <v>591</v>
      </c>
      <c r="AO7" s="343"/>
      <c r="AP7" s="337"/>
      <c r="AQ7" s="337"/>
      <c r="AR7" s="337"/>
      <c r="AS7" s="337"/>
      <c r="AT7" s="1188" t="s">
        <v>578</v>
      </c>
      <c r="AU7" s="898"/>
      <c r="AV7" s="899"/>
      <c r="AW7" s="899"/>
      <c r="AX7" s="899"/>
      <c r="AY7" s="899"/>
      <c r="AZ7" s="899"/>
      <c r="BA7" s="345" t="s">
        <v>733</v>
      </c>
      <c r="BB7" s="346"/>
      <c r="BE7" s="900" t="s">
        <v>734</v>
      </c>
      <c r="BF7" s="901"/>
      <c r="BG7" s="347" t="s">
        <v>601</v>
      </c>
      <c r="BH7" s="347"/>
      <c r="BI7" s="347"/>
      <c r="BJ7" s="918" t="s">
        <v>602</v>
      </c>
      <c r="BK7" s="919"/>
      <c r="BL7" s="344" t="str">
        <f>IF(BM7="","□","■")</f>
        <v>□</v>
      </c>
      <c r="BM7" s="898"/>
      <c r="BN7" s="899"/>
      <c r="BO7" s="899"/>
      <c r="BP7" s="899"/>
      <c r="BQ7" s="899"/>
      <c r="BR7" s="899"/>
      <c r="BS7" s="899"/>
      <c r="BT7" s="899"/>
      <c r="BU7" s="920"/>
      <c r="BX7" s="916" t="s">
        <v>928</v>
      </c>
      <c r="BY7" s="917"/>
      <c r="BZ7" s="348"/>
      <c r="CA7" s="337" t="s">
        <v>929</v>
      </c>
      <c r="CB7" s="337"/>
      <c r="CC7" s="337"/>
      <c r="CD7" s="337"/>
      <c r="CE7" s="349"/>
      <c r="CF7" s="349"/>
      <c r="CG7" s="349"/>
      <c r="CH7" s="349"/>
      <c r="CI7" s="349"/>
      <c r="CJ7" s="350"/>
      <c r="CK7" s="348" t="s">
        <v>927</v>
      </c>
      <c r="CL7" s="913"/>
      <c r="CM7" s="914"/>
      <c r="CN7" s="915"/>
      <c r="CP7" s="916" t="s">
        <v>930</v>
      </c>
      <c r="CQ7" s="917"/>
      <c r="CR7" s="350" t="s">
        <v>735</v>
      </c>
      <c r="CS7" s="337"/>
      <c r="CT7" s="337"/>
      <c r="CU7" s="337"/>
      <c r="CV7" s="349"/>
      <c r="CW7" s="349"/>
      <c r="CX7" s="349"/>
      <c r="CY7" s="337"/>
      <c r="CZ7" s="337"/>
      <c r="DB7" s="337"/>
      <c r="DC7" s="348" t="s">
        <v>927</v>
      </c>
      <c r="DD7" s="921"/>
      <c r="DE7" s="922"/>
      <c r="DF7" s="923"/>
      <c r="FJ7" s="331"/>
      <c r="FY7" s="305"/>
      <c r="FZ7" s="305"/>
      <c r="GA7" s="305"/>
      <c r="GB7" s="305"/>
      <c r="GC7" s="305"/>
      <c r="GD7" s="305"/>
      <c r="GE7" s="305"/>
      <c r="GF7" s="305"/>
      <c r="GG7" s="305"/>
      <c r="GH7" s="892"/>
      <c r="GI7" s="892"/>
      <c r="GJ7" s="305"/>
      <c r="GK7" s="351" t="s">
        <v>736</v>
      </c>
      <c r="GL7" s="352" t="s">
        <v>931</v>
      </c>
      <c r="GM7" s="353">
        <v>1</v>
      </c>
      <c r="GP7" s="354">
        <v>1</v>
      </c>
      <c r="GQ7" s="902" t="s">
        <v>926</v>
      </c>
      <c r="GR7" s="903"/>
      <c r="GS7" s="354" t="str">
        <f>IF(OR(CL7=""),"",1)</f>
        <v/>
      </c>
      <c r="GT7" s="902" t="s">
        <v>928</v>
      </c>
      <c r="GU7" s="903"/>
      <c r="GV7" s="305"/>
      <c r="GW7" s="320"/>
      <c r="GX7" s="355"/>
      <c r="GY7" s="355"/>
      <c r="GZ7" s="356"/>
      <c r="HA7" s="320"/>
      <c r="HB7" s="357"/>
      <c r="HC7" s="358"/>
      <c r="HD7" s="358"/>
      <c r="HE7" s="320"/>
      <c r="HF7" s="336"/>
      <c r="HG7" s="359"/>
      <c r="HH7" s="360"/>
      <c r="HI7" s="359"/>
      <c r="HJ7" s="303"/>
      <c r="HK7" s="303"/>
      <c r="HL7" s="303"/>
      <c r="HM7" s="303"/>
      <c r="HN7" s="303"/>
      <c r="HO7" s="303"/>
      <c r="HP7" s="303"/>
      <c r="HQ7" s="303"/>
      <c r="HR7" s="303"/>
      <c r="HS7" s="303"/>
      <c r="HT7" s="303"/>
      <c r="HU7" s="303"/>
      <c r="HV7" s="303"/>
      <c r="HW7" s="303"/>
      <c r="HX7" s="303"/>
      <c r="HY7" s="303"/>
      <c r="HZ7" s="303"/>
      <c r="IA7" s="303"/>
      <c r="IB7" s="303"/>
      <c r="IC7" s="303"/>
      <c r="ID7" s="303"/>
      <c r="IE7" s="303"/>
    </row>
    <row r="8" spans="1:244" ht="13.5" customHeight="1" x14ac:dyDescent="0.15">
      <c r="A8" s="318"/>
      <c r="I8" s="319"/>
      <c r="J8" s="320"/>
      <c r="K8" s="320"/>
      <c r="L8" s="320"/>
      <c r="M8" s="320"/>
      <c r="N8" s="320"/>
      <c r="O8" s="320"/>
      <c r="P8" s="320"/>
      <c r="Q8" s="320"/>
      <c r="R8" s="320"/>
      <c r="S8" s="320"/>
      <c r="T8" s="320"/>
      <c r="U8" s="320"/>
      <c r="V8" s="320"/>
      <c r="W8" s="320"/>
      <c r="X8" s="320"/>
      <c r="Y8" s="904" t="s">
        <v>737</v>
      </c>
      <c r="Z8" s="905"/>
      <c r="AA8" s="345" t="s">
        <v>738</v>
      </c>
      <c r="AB8" s="345"/>
      <c r="AC8" s="338"/>
      <c r="AD8" s="338"/>
      <c r="AE8" s="361"/>
      <c r="AF8" s="362"/>
      <c r="AG8" s="362"/>
      <c r="AH8" s="363" t="s">
        <v>927</v>
      </c>
      <c r="AI8" s="895"/>
      <c r="AJ8" s="896"/>
      <c r="AK8" s="897"/>
      <c r="AM8" s="364"/>
      <c r="AN8" s="343"/>
      <c r="AO8" s="906"/>
      <c r="AP8" s="906"/>
      <c r="AQ8" s="906"/>
      <c r="AR8" s="906"/>
      <c r="AS8" s="906"/>
      <c r="AT8" s="639" t="s">
        <v>578</v>
      </c>
      <c r="AU8" s="907" t="s">
        <v>932</v>
      </c>
      <c r="AV8" s="908"/>
      <c r="AW8" s="908"/>
      <c r="AX8" s="908"/>
      <c r="AY8" s="908"/>
      <c r="AZ8" s="908"/>
      <c r="BA8" s="908"/>
      <c r="BB8" s="909"/>
      <c r="BE8" s="365"/>
      <c r="BF8" s="338"/>
      <c r="BG8" s="338"/>
      <c r="BH8" s="338"/>
      <c r="BI8" s="338"/>
      <c r="BJ8" s="338" t="s">
        <v>603</v>
      </c>
      <c r="BK8" s="366"/>
      <c r="BL8" s="910"/>
      <c r="BM8" s="911"/>
      <c r="BN8" s="911"/>
      <c r="BO8" s="911"/>
      <c r="BP8" s="911"/>
      <c r="BQ8" s="911"/>
      <c r="BR8" s="911"/>
      <c r="BS8" s="911"/>
      <c r="BT8" s="911"/>
      <c r="BU8" s="912"/>
      <c r="BX8" s="893" t="s">
        <v>933</v>
      </c>
      <c r="BY8" s="894"/>
      <c r="BZ8" s="341"/>
      <c r="CA8" s="338" t="s">
        <v>934</v>
      </c>
      <c r="CB8" s="338"/>
      <c r="CC8" s="338"/>
      <c r="CD8" s="338"/>
      <c r="CE8" s="367"/>
      <c r="CF8" s="367"/>
      <c r="CG8" s="367"/>
      <c r="CH8" s="338"/>
      <c r="CI8" s="338"/>
      <c r="CJ8" s="368"/>
      <c r="CK8" s="341" t="s">
        <v>935</v>
      </c>
      <c r="CL8" s="913"/>
      <c r="CM8" s="914"/>
      <c r="CN8" s="915"/>
      <c r="CP8" s="916" t="s">
        <v>936</v>
      </c>
      <c r="CQ8" s="917"/>
      <c r="CR8" s="350" t="s">
        <v>739</v>
      </c>
      <c r="CS8" s="337"/>
      <c r="CT8" s="337"/>
      <c r="CU8" s="337"/>
      <c r="CV8" s="349"/>
      <c r="CW8" s="349"/>
      <c r="CX8" s="349"/>
      <c r="CY8" s="337"/>
      <c r="CZ8" s="337"/>
      <c r="DB8" s="337"/>
      <c r="DC8" s="348" t="s">
        <v>927</v>
      </c>
      <c r="DD8" s="921"/>
      <c r="DE8" s="922"/>
      <c r="DF8" s="923"/>
      <c r="FJ8" s="331"/>
      <c r="FY8" s="305"/>
      <c r="FZ8" s="305"/>
      <c r="GA8" s="305"/>
      <c r="GB8" s="305"/>
      <c r="GC8" s="305"/>
      <c r="GD8" s="305"/>
      <c r="GE8" s="305"/>
      <c r="GF8" s="305"/>
      <c r="GG8" s="305"/>
      <c r="GH8" s="892"/>
      <c r="GI8" s="892"/>
      <c r="GJ8" s="305"/>
      <c r="GK8" s="351" t="s">
        <v>740</v>
      </c>
      <c r="GL8" s="352" t="s">
        <v>931</v>
      </c>
      <c r="GM8" s="353">
        <v>1</v>
      </c>
      <c r="GP8" s="354" t="str">
        <f>IF(OR(AI8=""),"",1)</f>
        <v/>
      </c>
      <c r="GQ8" s="903" t="s">
        <v>737</v>
      </c>
      <c r="GR8" s="903"/>
      <c r="GS8" s="354" t="str">
        <f>IF(OR(CL8=""),"",1)</f>
        <v/>
      </c>
      <c r="GT8" s="902" t="s">
        <v>933</v>
      </c>
      <c r="GU8" s="903"/>
      <c r="GV8" s="305"/>
      <c r="GW8" s="320"/>
      <c r="GX8" s="355"/>
      <c r="GY8" s="355"/>
      <c r="GZ8" s="356"/>
      <c r="HA8" s="369"/>
      <c r="HB8" s="357"/>
      <c r="HC8" s="335"/>
      <c r="HD8" s="370"/>
      <c r="HE8" s="320"/>
      <c r="HF8" s="336"/>
      <c r="HG8" s="359"/>
      <c r="HH8" s="360"/>
      <c r="HI8" s="359"/>
      <c r="HJ8" s="303"/>
      <c r="HK8" s="303"/>
      <c r="HL8" s="303"/>
      <c r="HM8" s="303"/>
      <c r="HN8" s="303"/>
      <c r="HO8" s="303"/>
      <c r="HP8" s="303"/>
      <c r="HQ8" s="303"/>
      <c r="HR8" s="303"/>
      <c r="HS8" s="303"/>
      <c r="HT8" s="303"/>
      <c r="HU8" s="303"/>
      <c r="HV8" s="303"/>
      <c r="HW8" s="303"/>
      <c r="HX8" s="303"/>
      <c r="HY8" s="303"/>
      <c r="HZ8" s="303"/>
      <c r="IA8" s="303"/>
      <c r="IB8" s="303"/>
      <c r="IC8" s="303"/>
      <c r="ID8" s="303"/>
      <c r="IE8" s="303"/>
    </row>
    <row r="9" spans="1:244" ht="13.5" customHeight="1" x14ac:dyDescent="0.15">
      <c r="A9" s="318"/>
      <c r="I9" s="319"/>
      <c r="J9" s="320"/>
      <c r="K9" s="320"/>
      <c r="L9" s="320"/>
      <c r="M9" s="320"/>
      <c r="N9" s="320"/>
      <c r="O9" s="320"/>
      <c r="P9" s="320"/>
      <c r="Q9" s="320"/>
      <c r="R9" s="320"/>
      <c r="S9" s="320"/>
      <c r="T9" s="320"/>
      <c r="U9" s="320"/>
      <c r="V9" s="320"/>
      <c r="W9" s="320"/>
      <c r="X9" s="320"/>
      <c r="Y9" s="904" t="s">
        <v>741</v>
      </c>
      <c r="Z9" s="905"/>
      <c r="AA9" s="345" t="s">
        <v>937</v>
      </c>
      <c r="AB9" s="345"/>
      <c r="AC9" s="345"/>
      <c r="AD9" s="345"/>
      <c r="AE9" s="361"/>
      <c r="AF9" s="362"/>
      <c r="AG9" s="362"/>
      <c r="AH9" s="363"/>
      <c r="AI9" s="924"/>
      <c r="AJ9" s="925"/>
      <c r="AK9" s="926"/>
      <c r="AM9" s="342"/>
      <c r="AN9" s="337" t="s">
        <v>596</v>
      </c>
      <c r="AO9" s="343"/>
      <c r="AP9" s="337"/>
      <c r="AQ9" s="337"/>
      <c r="AR9" s="337"/>
      <c r="AS9" s="337"/>
      <c r="AT9" s="1188" t="s">
        <v>578</v>
      </c>
      <c r="AU9" s="898"/>
      <c r="AV9" s="899"/>
      <c r="AW9" s="899"/>
      <c r="AX9" s="899"/>
      <c r="AY9" s="899"/>
      <c r="AZ9" s="899"/>
      <c r="BA9" s="345" t="s">
        <v>742</v>
      </c>
      <c r="BB9" s="346"/>
      <c r="BE9" s="916" t="s">
        <v>743</v>
      </c>
      <c r="BF9" s="917"/>
      <c r="BG9" s="337" t="s">
        <v>604</v>
      </c>
      <c r="BH9" s="337"/>
      <c r="BI9" s="350"/>
      <c r="BJ9" s="350" t="s">
        <v>605</v>
      </c>
      <c r="BK9" s="350"/>
      <c r="BL9" s="344" t="str">
        <f>IF(BM9="","□","■")</f>
        <v>□</v>
      </c>
      <c r="BM9" s="898"/>
      <c r="BN9" s="899"/>
      <c r="BO9" s="899"/>
      <c r="BP9" s="899"/>
      <c r="BQ9" s="899"/>
      <c r="BR9" s="899"/>
      <c r="BS9" s="899"/>
      <c r="BT9" s="899"/>
      <c r="BU9" s="920"/>
      <c r="BX9" s="371">
        <v>3</v>
      </c>
      <c r="BY9" s="337" t="s">
        <v>744</v>
      </c>
      <c r="BZ9" s="349"/>
      <c r="CA9" s="349"/>
      <c r="CB9" s="343"/>
      <c r="CC9" s="343"/>
      <c r="CD9" s="343"/>
      <c r="CE9" s="343"/>
      <c r="CF9" s="343"/>
      <c r="CG9" s="343"/>
      <c r="CH9" s="343"/>
      <c r="CI9" s="343"/>
      <c r="CJ9" s="343"/>
      <c r="CK9" s="343"/>
      <c r="CL9" s="372"/>
      <c r="CM9" s="343"/>
      <c r="CN9" s="373"/>
      <c r="CP9" s="364"/>
      <c r="CQ9" s="343"/>
      <c r="CR9" s="343" t="s">
        <v>938</v>
      </c>
      <c r="CS9" s="343"/>
      <c r="CT9" s="343"/>
      <c r="CU9" s="343"/>
      <c r="CV9" s="343"/>
      <c r="CW9" s="343"/>
      <c r="CX9" s="374"/>
      <c r="CY9" s="927" t="s">
        <v>939</v>
      </c>
      <c r="CZ9" s="928"/>
      <c r="DA9" s="928"/>
      <c r="DB9" s="928"/>
      <c r="DC9" s="928"/>
      <c r="DD9" s="928"/>
      <c r="DE9" s="928"/>
      <c r="DF9" s="929"/>
      <c r="FJ9" s="331"/>
      <c r="FY9" s="305"/>
      <c r="FZ9" s="305"/>
      <c r="GA9" s="305"/>
      <c r="GB9" s="305"/>
      <c r="GC9" s="305"/>
      <c r="GD9" s="305"/>
      <c r="GE9" s="305"/>
      <c r="GF9" s="305"/>
      <c r="GG9" s="305"/>
      <c r="GH9" s="892"/>
      <c r="GI9" s="892"/>
      <c r="GJ9" s="305"/>
      <c r="GK9" s="351" t="s">
        <v>745</v>
      </c>
      <c r="GL9" s="352" t="s">
        <v>746</v>
      </c>
      <c r="GM9" s="353" t="str">
        <f>IF(work_tower_N01_3=マスターシート!C4, "○", "")</f>
        <v/>
      </c>
      <c r="GP9" s="354">
        <v>1</v>
      </c>
      <c r="GQ9" s="903" t="s">
        <v>741</v>
      </c>
      <c r="GR9" s="903"/>
      <c r="GS9" s="354"/>
      <c r="GT9" s="902"/>
      <c r="GU9" s="903"/>
      <c r="GV9" s="305"/>
      <c r="GW9" s="320"/>
      <c r="GX9" s="355"/>
      <c r="GY9" s="355"/>
      <c r="GZ9" s="356"/>
      <c r="HA9" s="320"/>
      <c r="HB9" s="357"/>
      <c r="HC9" s="358"/>
      <c r="HD9" s="358"/>
      <c r="HE9" s="335"/>
      <c r="HF9" s="335"/>
      <c r="HG9" s="335"/>
      <c r="HH9" s="335"/>
      <c r="HI9" s="335"/>
      <c r="HJ9" s="303"/>
      <c r="HK9" s="303"/>
      <c r="HL9" s="303"/>
      <c r="HM9" s="303"/>
      <c r="HN9" s="303"/>
      <c r="HO9" s="303"/>
      <c r="HP9" s="303"/>
      <c r="HQ9" s="303"/>
      <c r="HR9" s="303"/>
      <c r="HS9" s="303"/>
      <c r="HT9" s="303"/>
      <c r="HU9" s="303"/>
      <c r="HV9" s="303"/>
      <c r="HW9" s="303"/>
      <c r="HX9" s="303"/>
      <c r="HY9" s="303"/>
      <c r="HZ9" s="303"/>
      <c r="IA9" s="303"/>
      <c r="IB9" s="303"/>
      <c r="IC9" s="303"/>
      <c r="ID9" s="303"/>
      <c r="IE9" s="303"/>
    </row>
    <row r="10" spans="1:244" ht="13.5" customHeight="1" x14ac:dyDescent="0.15">
      <c r="A10" s="318"/>
      <c r="I10" s="319"/>
      <c r="J10" s="320"/>
      <c r="K10" s="320"/>
      <c r="L10" s="320"/>
      <c r="M10" s="320"/>
      <c r="N10" s="320"/>
      <c r="O10" s="320"/>
      <c r="P10" s="320"/>
      <c r="Q10" s="320"/>
      <c r="R10" s="320"/>
      <c r="S10" s="320"/>
      <c r="T10" s="320"/>
      <c r="U10" s="320"/>
      <c r="V10" s="320"/>
      <c r="W10" s="320"/>
      <c r="X10" s="320"/>
      <c r="Y10" s="904" t="s">
        <v>747</v>
      </c>
      <c r="Z10" s="905"/>
      <c r="AA10" s="345" t="s">
        <v>593</v>
      </c>
      <c r="AB10" s="345"/>
      <c r="AC10" s="338"/>
      <c r="AD10" s="345"/>
      <c r="AE10" s="361"/>
      <c r="AF10" s="362"/>
      <c r="AG10" s="362"/>
      <c r="AH10" s="363" t="s">
        <v>940</v>
      </c>
      <c r="AI10" s="895"/>
      <c r="AJ10" s="896"/>
      <c r="AK10" s="897"/>
      <c r="AM10" s="342"/>
      <c r="AN10" s="930" t="s">
        <v>594</v>
      </c>
      <c r="AO10" s="930"/>
      <c r="AP10" s="930"/>
      <c r="AQ10" s="930"/>
      <c r="AR10" s="930"/>
      <c r="AS10" s="930"/>
      <c r="AT10" s="1188" t="s">
        <v>578</v>
      </c>
      <c r="AU10" s="898"/>
      <c r="AV10" s="899"/>
      <c r="AW10" s="899"/>
      <c r="AX10" s="899"/>
      <c r="AY10" s="899"/>
      <c r="AZ10" s="899"/>
      <c r="BA10" s="345" t="s">
        <v>733</v>
      </c>
      <c r="BB10" s="346"/>
      <c r="BE10" s="364"/>
      <c r="BF10" s="337"/>
      <c r="BG10" s="337"/>
      <c r="BH10" s="337"/>
      <c r="BI10" s="350"/>
      <c r="BJ10" s="350" t="s">
        <v>606</v>
      </c>
      <c r="BK10" s="350"/>
      <c r="BL10" s="931"/>
      <c r="BM10" s="932"/>
      <c r="BN10" s="932"/>
      <c r="BO10" s="932"/>
      <c r="BP10" s="932"/>
      <c r="BQ10" s="932"/>
      <c r="BR10" s="932"/>
      <c r="BS10" s="932"/>
      <c r="BT10" s="932"/>
      <c r="BU10" s="375" t="s">
        <v>941</v>
      </c>
      <c r="BX10" s="376"/>
      <c r="BY10" s="377"/>
      <c r="BZ10" s="378" t="s">
        <v>748</v>
      </c>
      <c r="CA10" s="377" t="s">
        <v>942</v>
      </c>
      <c r="CB10" s="377"/>
      <c r="CC10" s="377"/>
      <c r="CD10" s="377"/>
      <c r="CE10" s="379"/>
      <c r="CF10" s="379"/>
      <c r="CG10" s="379"/>
      <c r="CH10" s="377"/>
      <c r="CI10" s="377"/>
      <c r="CJ10" s="380"/>
      <c r="CK10" s="378" t="s">
        <v>943</v>
      </c>
      <c r="CL10" s="933"/>
      <c r="CM10" s="934"/>
      <c r="CN10" s="935"/>
      <c r="CP10" s="381"/>
      <c r="CQ10" s="382"/>
      <c r="CR10" s="343"/>
      <c r="CS10" s="382"/>
      <c r="CT10" s="382"/>
      <c r="CU10" s="382"/>
      <c r="CV10" s="382"/>
      <c r="CW10" s="382"/>
      <c r="CX10" s="374"/>
      <c r="CY10" s="927" t="s">
        <v>944</v>
      </c>
      <c r="CZ10" s="928"/>
      <c r="DA10" s="928"/>
      <c r="DB10" s="928"/>
      <c r="DC10" s="928"/>
      <c r="DD10" s="928"/>
      <c r="DE10" s="928"/>
      <c r="DF10" s="929"/>
      <c r="FJ10" s="331"/>
      <c r="FY10" s="305"/>
      <c r="FZ10" s="305"/>
      <c r="GA10" s="305"/>
      <c r="GB10" s="305"/>
      <c r="GC10" s="305"/>
      <c r="GD10" s="305"/>
      <c r="GE10" s="305"/>
      <c r="GF10" s="305"/>
      <c r="GG10" s="305"/>
      <c r="GH10" s="892"/>
      <c r="GI10" s="892"/>
      <c r="GJ10" s="305"/>
      <c r="GK10" s="351" t="s">
        <v>749</v>
      </c>
      <c r="GL10" s="352" t="s">
        <v>931</v>
      </c>
      <c r="GM10" s="353" t="str">
        <f>IF(work_tower_N01_3=マスターシート!C5, "○", "")</f>
        <v/>
      </c>
      <c r="GP10" s="354" t="str">
        <f>IF(OR(AI10="",AI10=0),"",1)</f>
        <v/>
      </c>
      <c r="GQ10" s="903" t="s">
        <v>747</v>
      </c>
      <c r="GR10" s="903"/>
      <c r="GS10" s="354">
        <v>1</v>
      </c>
      <c r="GT10" s="902" t="s">
        <v>748</v>
      </c>
      <c r="GU10" s="903"/>
      <c r="GV10" s="305"/>
      <c r="GW10" s="320"/>
      <c r="GX10" s="355"/>
      <c r="GY10" s="355"/>
      <c r="GZ10" s="356"/>
      <c r="HA10" s="383"/>
      <c r="HB10" s="357"/>
      <c r="HC10" s="358"/>
      <c r="HD10" s="384"/>
      <c r="HE10" s="320"/>
      <c r="HF10" s="336"/>
      <c r="HG10" s="359"/>
      <c r="HH10" s="335"/>
      <c r="HI10" s="335"/>
      <c r="HJ10" s="303"/>
      <c r="HK10" s="303"/>
      <c r="HL10" s="303"/>
      <c r="HM10" s="303"/>
      <c r="HN10" s="303"/>
      <c r="HO10" s="303"/>
      <c r="HP10" s="303"/>
      <c r="HQ10" s="303"/>
      <c r="HR10" s="303"/>
      <c r="HS10" s="303"/>
      <c r="HT10" s="303"/>
      <c r="HU10" s="303"/>
      <c r="HV10" s="303"/>
      <c r="HW10" s="303"/>
      <c r="HX10" s="303"/>
      <c r="HY10" s="303"/>
      <c r="HZ10" s="303"/>
      <c r="IA10" s="303"/>
      <c r="IB10" s="303"/>
      <c r="IC10" s="303"/>
      <c r="ID10" s="303"/>
      <c r="IE10" s="303"/>
    </row>
    <row r="11" spans="1:244" ht="13.5" customHeight="1" x14ac:dyDescent="0.15">
      <c r="A11" s="318"/>
      <c r="I11" s="319"/>
      <c r="J11" s="320"/>
      <c r="K11" s="320"/>
      <c r="L11" s="320"/>
      <c r="M11" s="320"/>
      <c r="N11" s="320"/>
      <c r="O11" s="320"/>
      <c r="P11" s="320"/>
      <c r="Q11" s="320"/>
      <c r="R11" s="320"/>
      <c r="S11" s="320"/>
      <c r="T11" s="320"/>
      <c r="U11" s="320"/>
      <c r="V11" s="320"/>
      <c r="W11" s="320"/>
      <c r="X11" s="320"/>
      <c r="Y11" s="953" t="s">
        <v>945</v>
      </c>
      <c r="Z11" s="954"/>
      <c r="AA11" s="377" t="s">
        <v>597</v>
      </c>
      <c r="AB11" s="377"/>
      <c r="AC11" s="385"/>
      <c r="AD11" s="385"/>
      <c r="AE11" s="386"/>
      <c r="AF11" s="387"/>
      <c r="AG11" s="387"/>
      <c r="AH11" s="388" t="s">
        <v>946</v>
      </c>
      <c r="AI11" s="955"/>
      <c r="AJ11" s="956"/>
      <c r="AK11" s="957"/>
      <c r="AM11" s="389"/>
      <c r="AN11" s="958" t="s">
        <v>595</v>
      </c>
      <c r="AO11" s="958"/>
      <c r="AP11" s="958"/>
      <c r="AQ11" s="958"/>
      <c r="AR11" s="958"/>
      <c r="AS11" s="958"/>
      <c r="AT11" s="1188" t="s">
        <v>578</v>
      </c>
      <c r="AU11" s="898"/>
      <c r="AV11" s="899"/>
      <c r="AW11" s="899"/>
      <c r="AX11" s="899"/>
      <c r="AY11" s="899"/>
      <c r="AZ11" s="899"/>
      <c r="BA11" s="345" t="s">
        <v>742</v>
      </c>
      <c r="BB11" s="346"/>
      <c r="BE11" s="376"/>
      <c r="BF11" s="377"/>
      <c r="BG11" s="377"/>
      <c r="BH11" s="377"/>
      <c r="BI11" s="379"/>
      <c r="BJ11" s="380" t="s">
        <v>607</v>
      </c>
      <c r="BK11" s="380"/>
      <c r="BL11" s="959"/>
      <c r="BM11" s="960"/>
      <c r="BN11" s="960"/>
      <c r="BO11" s="960"/>
      <c r="BP11" s="960"/>
      <c r="BQ11" s="960"/>
      <c r="BR11" s="960"/>
      <c r="BS11" s="960"/>
      <c r="BT11" s="960"/>
      <c r="BU11" s="390" t="s">
        <v>947</v>
      </c>
      <c r="CP11" s="318"/>
      <c r="CW11" s="391"/>
      <c r="CX11" s="374"/>
      <c r="CY11" s="927" t="s">
        <v>911</v>
      </c>
      <c r="CZ11" s="928"/>
      <c r="DA11" s="928"/>
      <c r="DB11" s="928"/>
      <c r="DC11" s="928"/>
      <c r="DD11" s="928"/>
      <c r="DE11" s="928"/>
      <c r="DF11" s="929"/>
      <c r="FJ11" s="331"/>
      <c r="FY11" s="305"/>
      <c r="FZ11" s="305"/>
      <c r="GA11" s="305"/>
      <c r="GB11" s="305"/>
      <c r="GC11" s="305"/>
      <c r="GD11" s="305"/>
      <c r="GE11" s="305"/>
      <c r="GF11" s="305"/>
      <c r="GG11" s="305"/>
      <c r="GH11" s="892"/>
      <c r="GI11" s="892"/>
      <c r="GJ11" s="305"/>
      <c r="GK11" s="351" t="s">
        <v>948</v>
      </c>
      <c r="GL11" s="352" t="s">
        <v>931</v>
      </c>
      <c r="GM11" s="353" t="str">
        <f>work_tower_N01_6_JIBAN_TYOUSA_1 &amp; work_tower_N01_6_JIBAN_TYOUSA_2&amp; work_tower_N01_6_JIBAN_TYOUSA_3&amp; work_tower_N01_6_JIBAN_TYOUSA_4</f>
        <v/>
      </c>
      <c r="GP11" s="354" t="str">
        <f>IF(OR(AI11=""),"",1)</f>
        <v/>
      </c>
      <c r="GQ11" s="903" t="s">
        <v>945</v>
      </c>
      <c r="GR11" s="903"/>
      <c r="GS11" s="354"/>
      <c r="GT11" s="902"/>
      <c r="GU11" s="903"/>
      <c r="GV11" s="305"/>
      <c r="GW11" s="320"/>
      <c r="GX11" s="355"/>
      <c r="GY11" s="355"/>
      <c r="GZ11" s="356"/>
      <c r="HA11" s="392"/>
      <c r="HB11" s="357"/>
      <c r="HC11" s="358"/>
      <c r="HD11" s="359"/>
      <c r="HE11" s="303"/>
      <c r="HF11" s="303"/>
      <c r="HG11" s="303"/>
      <c r="HH11" s="335"/>
      <c r="HI11" s="335"/>
      <c r="HJ11" s="303"/>
      <c r="HK11" s="303"/>
      <c r="HL11" s="303"/>
      <c r="HM11" s="303"/>
      <c r="HN11" s="303"/>
      <c r="HO11" s="303"/>
      <c r="HP11" s="303"/>
      <c r="HQ11" s="303"/>
      <c r="HR11" s="303"/>
      <c r="HS11" s="303"/>
      <c r="HT11" s="303"/>
      <c r="HU11" s="303"/>
      <c r="HV11" s="303"/>
      <c r="HW11" s="303"/>
      <c r="HX11" s="303"/>
      <c r="HY11" s="303"/>
      <c r="HZ11" s="303"/>
      <c r="IA11" s="303"/>
      <c r="IB11" s="303"/>
      <c r="IC11" s="303"/>
      <c r="ID11" s="303"/>
      <c r="IE11" s="303"/>
    </row>
    <row r="12" spans="1:244" ht="13.5" customHeight="1" x14ac:dyDescent="0.15">
      <c r="A12" s="318"/>
      <c r="I12" s="305"/>
      <c r="Y12" s="305"/>
      <c r="AM12" s="389"/>
      <c r="AN12" s="337" t="s">
        <v>857</v>
      </c>
      <c r="AO12" s="337"/>
      <c r="AP12" s="337"/>
      <c r="AQ12" s="337"/>
      <c r="AR12" s="337"/>
      <c r="AS12" s="337"/>
      <c r="AT12" s="947"/>
      <c r="AU12" s="948"/>
      <c r="AV12" s="948"/>
      <c r="AW12" s="948"/>
      <c r="AX12" s="948"/>
      <c r="AY12" s="948"/>
      <c r="AZ12" s="948"/>
      <c r="BA12" s="948"/>
      <c r="BB12" s="949"/>
      <c r="CP12" s="318"/>
      <c r="CW12" s="391"/>
      <c r="CX12" s="374"/>
      <c r="CY12" s="927" t="s">
        <v>949</v>
      </c>
      <c r="CZ12" s="928"/>
      <c r="DA12" s="928"/>
      <c r="DB12" s="928"/>
      <c r="DC12" s="928"/>
      <c r="DD12" s="928"/>
      <c r="DE12" s="928"/>
      <c r="DF12" s="929"/>
      <c r="FJ12" s="331"/>
      <c r="FY12" s="305"/>
      <c r="FZ12" s="305"/>
      <c r="GA12" s="305"/>
      <c r="GB12" s="305"/>
      <c r="GC12" s="305"/>
      <c r="GD12" s="305"/>
      <c r="GE12" s="305"/>
      <c r="GF12" s="305"/>
      <c r="GG12" s="305"/>
      <c r="GH12" s="892"/>
      <c r="GI12" s="892"/>
      <c r="GJ12" s="305"/>
      <c r="GK12" s="351" t="s">
        <v>750</v>
      </c>
      <c r="GL12" s="352" t="s">
        <v>931</v>
      </c>
      <c r="GM12" s="353" t="str">
        <f>IF(work_tower_N01_7_KUI_KEI_max &lt;&gt; "", work_tower_N01_7_KUI_KEI_max, "") &amp; IF(work_tower_N01_7_KUI_KEI_max &lt;&gt; "", IF(work_tower_N01_7_KUI_KEI_max &lt;&gt; "", " ", ""), "")&amp; IF(work_tower_N01_7_KUI_KEI_min &lt;&gt; "", work_tower_N01_7_KUI_KEI_min, "")</f>
        <v/>
      </c>
      <c r="GN12" s="334" t="str">
        <f>IF(work_tower_N01_7_KUI_KEI_max &lt;&gt; "", "最大値：" &amp; work_tower_N01_7_KUI_KEI_max, "") &amp; IF(work_tower_N01_7_KUI_KEI_max &lt;&gt; "", IF(work_tower_N01_7_KUI_KEI_max &lt;&gt; "", " ", ""), "")&amp; IF(work_tower_N01_7_KUI_KEI_min &lt;&gt; "", "最小値：" &amp; work_tower_N01_7_KUI_KEI_min, "")</f>
        <v/>
      </c>
      <c r="GP12" s="354">
        <v>1</v>
      </c>
      <c r="GQ12" s="903" t="s">
        <v>924</v>
      </c>
      <c r="GR12" s="903"/>
      <c r="GS12" s="354" t="str">
        <f>IF(OR(DD7=""),"",1)</f>
        <v/>
      </c>
      <c r="GT12" s="902" t="s">
        <v>930</v>
      </c>
      <c r="GU12" s="903"/>
      <c r="GV12" s="305"/>
      <c r="GW12" s="303"/>
      <c r="GX12" s="303"/>
      <c r="GY12" s="303"/>
      <c r="GZ12" s="303"/>
      <c r="HA12" s="320"/>
      <c r="HB12" s="393"/>
      <c r="HC12" s="393"/>
      <c r="HD12" s="303"/>
      <c r="HE12" s="303"/>
      <c r="HF12" s="303"/>
      <c r="HG12" s="303"/>
      <c r="HH12" s="335"/>
      <c r="HI12" s="335"/>
      <c r="HJ12" s="303"/>
      <c r="HK12" s="303"/>
      <c r="HL12" s="303"/>
      <c r="HM12" s="303"/>
      <c r="HN12" s="303"/>
      <c r="HO12" s="303"/>
      <c r="HP12" s="303"/>
      <c r="HQ12" s="303"/>
      <c r="HR12" s="303"/>
      <c r="HS12" s="303"/>
      <c r="HT12" s="303"/>
      <c r="HU12" s="303"/>
      <c r="HV12" s="303"/>
      <c r="HW12" s="303"/>
      <c r="HX12" s="303"/>
      <c r="HY12" s="303"/>
      <c r="HZ12" s="303"/>
      <c r="IA12" s="303"/>
      <c r="IB12" s="303"/>
      <c r="IC12" s="303"/>
      <c r="ID12" s="303"/>
      <c r="IE12" s="303"/>
    </row>
    <row r="13" spans="1:244" ht="13.5" customHeight="1" x14ac:dyDescent="0.15">
      <c r="A13" s="318"/>
      <c r="F13" s="394"/>
      <c r="G13" s="394"/>
      <c r="H13" s="394"/>
      <c r="I13" s="395"/>
      <c r="J13" s="396"/>
      <c r="K13" s="396"/>
      <c r="L13" s="396"/>
      <c r="M13" s="396"/>
      <c r="N13" s="396"/>
      <c r="O13" s="396"/>
      <c r="P13" s="396"/>
      <c r="Q13" s="396"/>
      <c r="R13" s="396"/>
      <c r="S13" s="396"/>
      <c r="T13" s="396"/>
      <c r="U13" s="396"/>
      <c r="V13" s="396"/>
      <c r="W13" s="396"/>
      <c r="X13" s="396"/>
      <c r="Y13" s="936" t="s">
        <v>950</v>
      </c>
      <c r="Z13" s="937"/>
      <c r="AA13" s="397" t="s">
        <v>951</v>
      </c>
      <c r="AB13" s="397"/>
      <c r="AC13" s="397"/>
      <c r="AD13" s="397"/>
      <c r="AE13" s="398"/>
      <c r="AF13" s="399"/>
      <c r="AG13" s="399"/>
      <c r="AH13" s="400"/>
      <c r="AI13" s="938" t="s">
        <v>578</v>
      </c>
      <c r="AJ13" s="939"/>
      <c r="AK13" s="940"/>
      <c r="AM13" s="389"/>
      <c r="AN13" s="349"/>
      <c r="AP13" s="337"/>
      <c r="AQ13" s="337"/>
      <c r="AR13" s="337"/>
      <c r="AS13" s="337"/>
      <c r="AT13" s="950"/>
      <c r="AU13" s="951"/>
      <c r="AV13" s="951"/>
      <c r="AW13" s="951"/>
      <c r="AX13" s="951"/>
      <c r="AY13" s="951"/>
      <c r="AZ13" s="951"/>
      <c r="BA13" s="951"/>
      <c r="BB13" s="952"/>
      <c r="CP13" s="318"/>
      <c r="CW13" s="391"/>
      <c r="CX13" s="374"/>
      <c r="CY13" s="927" t="s">
        <v>301</v>
      </c>
      <c r="CZ13" s="928"/>
      <c r="DA13" s="928"/>
      <c r="DB13" s="928"/>
      <c r="DC13" s="928"/>
      <c r="DD13" s="928"/>
      <c r="DE13" s="928"/>
      <c r="DF13" s="929"/>
      <c r="FJ13" s="331"/>
      <c r="FR13" s="305"/>
      <c r="FS13" s="305"/>
      <c r="FT13" s="305"/>
      <c r="FU13" s="305"/>
      <c r="FV13" s="305"/>
      <c r="FW13" s="305"/>
      <c r="FX13" s="305"/>
      <c r="FY13" s="305"/>
      <c r="FZ13" s="305"/>
      <c r="GA13" s="305"/>
      <c r="GB13" s="305"/>
      <c r="GC13" s="305"/>
      <c r="GD13" s="305"/>
      <c r="GE13" s="305"/>
      <c r="GF13" s="305"/>
      <c r="GG13" s="305"/>
      <c r="GH13" s="892"/>
      <c r="GI13" s="892"/>
      <c r="GJ13" s="305"/>
      <c r="GK13" s="401" t="s">
        <v>751</v>
      </c>
      <c r="GL13" s="402" t="s">
        <v>931</v>
      </c>
      <c r="GM13" s="403" t="str">
        <f>IF(work_tower_N01_7_KUI_TYOU_max &lt;&gt; "", work_tower_N01_7_KUI_TYOU_max, "") &amp; IF(work_tower_N01_7_KUI_TYOU_max &lt;&gt; "", IF(work_tower_N01_7_KUI_TYOU_min &lt;&gt; "", " ", ""), "")&amp; IF(work_tower_N01_7_KUI_TYOU_min &lt;&gt; "", work_tower_N01_7_KUI_TYOU_min, "")</f>
        <v/>
      </c>
      <c r="GN13" s="403" t="str">
        <f>IF(work_tower_N01_7_KUI_TYOU_max &lt;&gt; "", "最大値：" &amp; work_tower_N01_7_KUI_TYOU_max, "") &amp; IF(work_tower_N01_7_KUI_TYOU_max &lt;&gt; "", IF(work_tower_N01_7_KUI_TYOU_min &lt;&gt; "", " ", ""), "")&amp; IF(work_tower_N01_7_KUI_TYOU_min &lt;&gt; "", "最小値：" &amp; work_tower_N01_7_KUI_TYOU_min, "")</f>
        <v/>
      </c>
      <c r="GP13" s="354">
        <v>1</v>
      </c>
      <c r="GQ13" s="903" t="s">
        <v>925</v>
      </c>
      <c r="GR13" s="903"/>
      <c r="GS13" s="354" t="str">
        <f>IF(OR(DD8=""),"",1)</f>
        <v/>
      </c>
      <c r="GT13" s="902" t="s">
        <v>936</v>
      </c>
      <c r="GU13" s="903"/>
      <c r="GV13" s="305"/>
      <c r="GW13" s="396"/>
      <c r="GX13" s="355"/>
      <c r="GY13" s="355"/>
      <c r="GZ13" s="370"/>
      <c r="HA13" s="320"/>
      <c r="HB13" s="393"/>
      <c r="HC13" s="393"/>
      <c r="HD13" s="303"/>
      <c r="HE13" s="303"/>
      <c r="HF13" s="303"/>
      <c r="HG13" s="303"/>
      <c r="HH13" s="335"/>
      <c r="HI13" s="335"/>
      <c r="HJ13" s="303"/>
      <c r="HK13" s="303"/>
      <c r="HL13" s="303"/>
      <c r="HM13" s="303"/>
      <c r="HN13" s="303"/>
      <c r="HO13" s="303"/>
      <c r="HP13" s="303"/>
      <c r="HQ13" s="303"/>
      <c r="HR13" s="303"/>
      <c r="HS13" s="303"/>
      <c r="HT13" s="303"/>
      <c r="HU13" s="303"/>
      <c r="HV13" s="303"/>
      <c r="HW13" s="303"/>
      <c r="HX13" s="303"/>
      <c r="HY13" s="303"/>
      <c r="HZ13" s="303"/>
      <c r="IA13" s="303"/>
      <c r="IB13" s="303"/>
      <c r="IC13" s="303"/>
      <c r="ID13" s="303"/>
      <c r="IE13" s="303"/>
    </row>
    <row r="14" spans="1:244" ht="13.5" customHeight="1" x14ac:dyDescent="0.15">
      <c r="A14" s="318"/>
      <c r="F14" s="394"/>
      <c r="G14" s="394"/>
      <c r="H14" s="394"/>
      <c r="I14" s="395"/>
      <c r="J14" s="396"/>
      <c r="K14" s="396"/>
      <c r="L14" s="396"/>
      <c r="M14" s="396"/>
      <c r="N14" s="396"/>
      <c r="O14" s="396"/>
      <c r="P14" s="396"/>
      <c r="Q14" s="396"/>
      <c r="R14" s="396"/>
      <c r="S14" s="396"/>
      <c r="T14" s="396"/>
      <c r="U14" s="396"/>
      <c r="V14" s="396"/>
      <c r="W14" s="396"/>
      <c r="X14" s="396"/>
      <c r="Y14" s="395"/>
      <c r="Z14" s="394"/>
      <c r="AA14" s="394"/>
      <c r="AM14" s="376"/>
      <c r="AN14" s="404" t="s">
        <v>752</v>
      </c>
      <c r="AO14" s="405"/>
      <c r="AP14" s="404"/>
      <c r="AQ14" s="404"/>
      <c r="AR14" s="404"/>
      <c r="AS14" s="404"/>
      <c r="AT14" s="941"/>
      <c r="AU14" s="942"/>
      <c r="AV14" s="942"/>
      <c r="AW14" s="942"/>
      <c r="AX14" s="942"/>
      <c r="AY14" s="942"/>
      <c r="AZ14" s="942"/>
      <c r="BA14" s="942"/>
      <c r="BB14" s="943"/>
      <c r="CP14" s="406"/>
      <c r="CQ14" s="407"/>
      <c r="CR14" s="404" t="s">
        <v>753</v>
      </c>
      <c r="CS14" s="407"/>
      <c r="CT14" s="407"/>
      <c r="CU14" s="407"/>
      <c r="CV14" s="407"/>
      <c r="CW14" s="407"/>
      <c r="CX14" s="944" t="s">
        <v>5</v>
      </c>
      <c r="CY14" s="945"/>
      <c r="CZ14" s="945"/>
      <c r="DA14" s="945"/>
      <c r="DB14" s="945"/>
      <c r="DC14" s="945"/>
      <c r="DD14" s="945"/>
      <c r="DE14" s="945"/>
      <c r="DF14" s="946"/>
      <c r="FJ14" s="331"/>
      <c r="FR14" s="305"/>
      <c r="FS14" s="305"/>
      <c r="FT14" s="305"/>
      <c r="FU14" s="305"/>
      <c r="FV14" s="305"/>
      <c r="FW14" s="305"/>
      <c r="FX14" s="305"/>
      <c r="FY14" s="305"/>
      <c r="FZ14" s="305"/>
      <c r="GA14" s="305"/>
      <c r="GB14" s="305"/>
      <c r="GC14" s="305"/>
      <c r="GD14" s="305"/>
      <c r="GE14" s="305"/>
      <c r="GF14" s="305"/>
      <c r="GG14" s="305"/>
      <c r="GH14" s="892"/>
      <c r="GI14" s="892"/>
      <c r="GJ14" s="305"/>
      <c r="GK14" s="305"/>
      <c r="GL14" s="305"/>
      <c r="GM14" s="305"/>
      <c r="GW14" s="396"/>
      <c r="GX14" s="396"/>
      <c r="GY14" s="408"/>
      <c r="GZ14" s="303"/>
      <c r="HA14" s="335"/>
      <c r="HB14" s="370"/>
      <c r="HC14" s="370"/>
      <c r="HD14" s="303"/>
      <c r="HE14" s="303"/>
      <c r="HF14" s="303"/>
      <c r="HG14" s="303"/>
      <c r="HH14" s="384"/>
      <c r="HI14" s="384"/>
      <c r="HJ14" s="303"/>
      <c r="HK14" s="303"/>
      <c r="HL14" s="303"/>
      <c r="HM14" s="303"/>
      <c r="HN14" s="303"/>
      <c r="HO14" s="303"/>
      <c r="HP14" s="303"/>
      <c r="HQ14" s="303"/>
      <c r="HR14" s="303"/>
      <c r="HS14" s="303"/>
      <c r="HT14" s="303"/>
      <c r="HU14" s="303"/>
      <c r="HV14" s="303"/>
      <c r="HW14" s="303"/>
      <c r="HX14" s="303"/>
      <c r="HY14" s="303"/>
      <c r="HZ14" s="303"/>
      <c r="IA14" s="303"/>
      <c r="IB14" s="303"/>
      <c r="IC14" s="303"/>
      <c r="ID14" s="303"/>
      <c r="IE14" s="303"/>
    </row>
    <row r="15" spans="1:244" ht="13.5" customHeight="1" x14ac:dyDescent="0.15">
      <c r="A15" s="409"/>
      <c r="B15" s="405"/>
      <c r="C15" s="405"/>
      <c r="D15" s="405"/>
      <c r="E15" s="405"/>
      <c r="F15" s="405"/>
      <c r="G15" s="405"/>
      <c r="H15" s="405"/>
      <c r="I15" s="410"/>
      <c r="J15" s="411"/>
      <c r="K15" s="411"/>
      <c r="L15" s="411"/>
      <c r="M15" s="411"/>
      <c r="N15" s="411"/>
      <c r="O15" s="411"/>
      <c r="P15" s="411"/>
      <c r="Q15" s="411"/>
      <c r="R15" s="411"/>
      <c r="S15" s="411"/>
      <c r="T15" s="411"/>
      <c r="U15" s="411"/>
      <c r="V15" s="411"/>
      <c r="W15" s="411"/>
      <c r="X15" s="411"/>
      <c r="Y15" s="410"/>
      <c r="Z15" s="405"/>
      <c r="AA15" s="405"/>
      <c r="AB15" s="405"/>
      <c r="AC15" s="405"/>
      <c r="AD15" s="405"/>
      <c r="AE15" s="405"/>
      <c r="AF15" s="405"/>
      <c r="AG15" s="405"/>
      <c r="AH15" s="405"/>
      <c r="AI15" s="405"/>
      <c r="AJ15" s="405"/>
      <c r="AK15" s="404"/>
      <c r="AL15" s="404"/>
      <c r="AM15" s="404"/>
      <c r="AN15" s="404"/>
      <c r="AO15" s="404"/>
      <c r="AP15" s="404"/>
      <c r="AQ15" s="404"/>
      <c r="AR15" s="404"/>
      <c r="AS15" s="404"/>
      <c r="AT15" s="404"/>
      <c r="AU15" s="404"/>
      <c r="AV15" s="404"/>
      <c r="AW15" s="404"/>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5"/>
      <c r="BT15" s="405"/>
      <c r="BU15" s="405"/>
      <c r="BV15" s="405"/>
      <c r="BW15" s="405"/>
      <c r="BX15" s="405"/>
      <c r="BY15" s="405"/>
      <c r="BZ15" s="405"/>
      <c r="CA15" s="405"/>
      <c r="CB15" s="405"/>
      <c r="CC15" s="405"/>
      <c r="CD15" s="405"/>
      <c r="CE15" s="405"/>
      <c r="CF15" s="405"/>
      <c r="CG15" s="405"/>
      <c r="CH15" s="405"/>
      <c r="CI15" s="405"/>
      <c r="CJ15" s="405"/>
      <c r="CK15" s="405"/>
      <c r="CL15" s="405"/>
      <c r="CM15" s="405"/>
      <c r="CN15" s="405"/>
      <c r="CO15" s="405"/>
      <c r="CP15" s="405"/>
      <c r="CQ15" s="405"/>
      <c r="CR15" s="405"/>
      <c r="CS15" s="405"/>
      <c r="CT15" s="405"/>
      <c r="CU15" s="405"/>
      <c r="CV15" s="405"/>
      <c r="CW15" s="405"/>
      <c r="CX15" s="405"/>
      <c r="CY15" s="405"/>
      <c r="CZ15" s="405"/>
      <c r="DA15" s="405"/>
      <c r="DB15" s="405"/>
      <c r="DC15" s="405"/>
      <c r="DD15" s="405"/>
      <c r="DE15" s="405"/>
      <c r="DF15" s="405"/>
      <c r="DG15" s="405"/>
      <c r="DH15" s="405"/>
      <c r="DI15" s="405"/>
      <c r="DJ15" s="405"/>
      <c r="DK15" s="405"/>
      <c r="DL15" s="405"/>
      <c r="DM15" s="405"/>
      <c r="DN15" s="405"/>
      <c r="DO15" s="405"/>
      <c r="DP15" s="405"/>
      <c r="DQ15" s="405"/>
      <c r="DR15" s="405"/>
      <c r="DS15" s="405"/>
      <c r="DT15" s="405"/>
      <c r="DU15" s="405"/>
      <c r="DV15" s="405"/>
      <c r="DW15" s="405"/>
      <c r="DX15" s="405"/>
      <c r="DY15" s="405"/>
      <c r="DZ15" s="405"/>
      <c r="EA15" s="405"/>
      <c r="EB15" s="405"/>
      <c r="EC15" s="405"/>
      <c r="ED15" s="405"/>
      <c r="EE15" s="405"/>
      <c r="EF15" s="405"/>
      <c r="EG15" s="405"/>
      <c r="EH15" s="405"/>
      <c r="EI15" s="405"/>
      <c r="EJ15" s="405"/>
      <c r="EK15" s="405"/>
      <c r="EL15" s="405"/>
      <c r="EM15" s="405"/>
      <c r="EN15" s="405"/>
      <c r="EO15" s="405"/>
      <c r="EP15" s="405"/>
      <c r="EQ15" s="405"/>
      <c r="ER15" s="405"/>
      <c r="ES15" s="405"/>
      <c r="ET15" s="405"/>
      <c r="EU15" s="405"/>
      <c r="EV15" s="405"/>
      <c r="EW15" s="405"/>
      <c r="EX15" s="405"/>
      <c r="EY15" s="405"/>
      <c r="EZ15" s="405"/>
      <c r="FA15" s="405"/>
      <c r="FB15" s="405"/>
      <c r="FC15" s="405"/>
      <c r="FD15" s="405"/>
      <c r="FE15" s="405"/>
      <c r="FF15" s="405"/>
      <c r="FG15" s="405"/>
      <c r="FH15" s="405"/>
      <c r="FI15" s="405"/>
      <c r="FJ15" s="412"/>
      <c r="FR15" s="305"/>
      <c r="FS15" s="305"/>
      <c r="FT15" s="305"/>
      <c r="FU15" s="305"/>
      <c r="FV15" s="305"/>
      <c r="FW15" s="305"/>
      <c r="FX15" s="305"/>
      <c r="FY15" s="305"/>
      <c r="FZ15" s="305"/>
      <c r="GA15" s="305"/>
      <c r="GB15" s="305"/>
      <c r="GC15" s="305"/>
      <c r="GD15" s="305"/>
      <c r="GE15" s="305"/>
      <c r="GF15" s="305"/>
      <c r="GG15" s="305"/>
      <c r="GH15" s="892"/>
      <c r="GI15" s="892"/>
      <c r="GJ15" s="305"/>
      <c r="GK15" s="305"/>
      <c r="GL15" s="305"/>
      <c r="GM15" s="305"/>
      <c r="GW15" s="303"/>
      <c r="GX15" s="303"/>
      <c r="GY15" s="303"/>
      <c r="GZ15" s="335"/>
      <c r="HA15" s="335"/>
      <c r="HB15" s="335"/>
      <c r="HC15" s="335"/>
      <c r="HD15" s="303"/>
      <c r="HE15" s="303"/>
      <c r="HF15" s="303"/>
      <c r="HG15" s="303"/>
      <c r="HH15" s="303"/>
      <c r="HI15" s="303"/>
      <c r="HJ15" s="303"/>
      <c r="HK15" s="303"/>
      <c r="HL15" s="303"/>
      <c r="HM15" s="303"/>
      <c r="HN15" s="303"/>
      <c r="HO15" s="303"/>
      <c r="HP15" s="303"/>
      <c r="HQ15" s="303"/>
      <c r="HR15" s="303"/>
      <c r="HS15" s="303"/>
      <c r="HT15" s="303"/>
      <c r="HU15" s="303"/>
      <c r="HV15" s="303"/>
      <c r="HW15" s="303"/>
      <c r="HX15" s="303"/>
      <c r="HY15" s="303"/>
      <c r="HZ15" s="303"/>
      <c r="IA15" s="303"/>
      <c r="IB15" s="303"/>
      <c r="IC15" s="303"/>
      <c r="ID15" s="303"/>
      <c r="IE15" s="303"/>
    </row>
    <row r="16" spans="1:244" s="413" customFormat="1" ht="15" customHeight="1" x14ac:dyDescent="0.15">
      <c r="I16" s="414"/>
      <c r="J16" s="415"/>
      <c r="K16" s="415"/>
      <c r="L16" s="415"/>
      <c r="M16" s="415"/>
      <c r="N16" s="415"/>
      <c r="O16" s="415"/>
      <c r="P16" s="415"/>
      <c r="Q16" s="415"/>
      <c r="R16" s="415"/>
      <c r="S16" s="415"/>
      <c r="T16" s="415"/>
      <c r="U16" s="415"/>
      <c r="V16" s="415"/>
      <c r="W16" s="415"/>
      <c r="X16" s="415"/>
      <c r="Y16" s="414"/>
      <c r="AK16" s="416"/>
      <c r="AL16" s="416"/>
      <c r="AM16" s="416"/>
      <c r="AN16" s="416"/>
      <c r="AO16" s="416"/>
      <c r="AP16" s="416"/>
      <c r="AQ16" s="416"/>
      <c r="AR16" s="416"/>
      <c r="AS16" s="416"/>
      <c r="AT16" s="416"/>
      <c r="AU16" s="416"/>
      <c r="AV16" s="416"/>
      <c r="AW16" s="416"/>
      <c r="BJ16" s="413" t="s">
        <v>754</v>
      </c>
      <c r="DE16" s="413" t="s">
        <v>952</v>
      </c>
      <c r="DX16" s="413" t="s">
        <v>755</v>
      </c>
      <c r="FG16" s="417"/>
      <c r="FR16" s="305"/>
      <c r="FS16" s="305"/>
      <c r="FT16" s="305"/>
      <c r="FU16" s="414"/>
      <c r="FV16" s="414"/>
      <c r="FW16" s="414"/>
      <c r="FX16" s="414"/>
      <c r="FY16" s="414"/>
      <c r="FZ16" s="414"/>
      <c r="GA16" s="414"/>
      <c r="GB16" s="414"/>
      <c r="GC16" s="414"/>
      <c r="GD16" s="414"/>
      <c r="GE16" s="414"/>
      <c r="GF16" s="414"/>
      <c r="GG16" s="414"/>
      <c r="GH16" s="892"/>
      <c r="GI16" s="892"/>
      <c r="GJ16" s="414"/>
      <c r="GK16" s="414"/>
      <c r="GL16" s="414"/>
      <c r="GM16" s="414"/>
      <c r="GW16" s="415"/>
      <c r="GX16" s="415"/>
      <c r="GY16" s="415"/>
      <c r="GZ16" s="418"/>
      <c r="HA16" s="418"/>
      <c r="HB16" s="418"/>
      <c r="HC16" s="418"/>
      <c r="HD16" s="415"/>
      <c r="HE16" s="415"/>
      <c r="HF16" s="415"/>
      <c r="HG16" s="415"/>
      <c r="HH16" s="415"/>
      <c r="HI16" s="415"/>
      <c r="HJ16" s="415"/>
      <c r="HK16" s="415"/>
      <c r="HL16" s="415"/>
      <c r="HM16" s="415"/>
      <c r="HN16" s="415"/>
      <c r="HO16" s="415"/>
      <c r="HP16" s="415"/>
      <c r="HQ16" s="415"/>
      <c r="HR16" s="415"/>
      <c r="HS16" s="415"/>
      <c r="HT16" s="415"/>
      <c r="HU16" s="415"/>
      <c r="HV16" s="415"/>
      <c r="HW16" s="415"/>
      <c r="HX16" s="415"/>
      <c r="HY16" s="415"/>
      <c r="HZ16" s="415"/>
      <c r="IA16" s="415"/>
      <c r="IB16" s="415"/>
      <c r="IC16" s="415"/>
      <c r="ID16" s="415"/>
      <c r="IE16" s="415"/>
      <c r="IF16" s="415"/>
      <c r="IG16" s="415"/>
      <c r="IH16" s="415"/>
      <c r="II16" s="415"/>
      <c r="IJ16" s="415"/>
    </row>
    <row r="17" spans="1:244" s="413" customFormat="1" ht="15" customHeight="1" x14ac:dyDescent="0.15">
      <c r="A17" s="419" t="s">
        <v>756</v>
      </c>
      <c r="I17" s="414"/>
      <c r="J17" s="415"/>
      <c r="K17" s="415"/>
      <c r="L17" s="415"/>
      <c r="M17" s="415"/>
      <c r="N17" s="415"/>
      <c r="O17" s="415"/>
      <c r="P17" s="415"/>
      <c r="Q17" s="415"/>
      <c r="R17" s="415"/>
      <c r="S17" s="415"/>
      <c r="T17" s="415"/>
      <c r="U17" s="415"/>
      <c r="V17" s="415"/>
      <c r="W17" s="415"/>
      <c r="X17" s="415"/>
      <c r="Y17" s="414"/>
      <c r="AK17" s="416"/>
      <c r="AL17" s="416"/>
      <c r="AM17" s="416"/>
      <c r="AN17" s="416"/>
      <c r="AO17" s="416"/>
      <c r="AP17" s="416"/>
      <c r="AQ17" s="416"/>
      <c r="AR17" s="416"/>
      <c r="AS17" s="416"/>
      <c r="AT17" s="416"/>
      <c r="AU17" s="416"/>
      <c r="AV17" s="416"/>
      <c r="AW17" s="416"/>
      <c r="DE17" s="413" t="s">
        <v>953</v>
      </c>
      <c r="DI17" s="416"/>
      <c r="DJ17" s="417"/>
      <c r="DK17" s="417"/>
      <c r="DL17" s="417"/>
      <c r="DM17" s="417"/>
      <c r="DV17" s="417"/>
      <c r="DW17" s="417"/>
      <c r="DX17" s="417" t="s">
        <v>757</v>
      </c>
      <c r="DY17" s="417"/>
      <c r="FR17" s="414"/>
      <c r="FS17" s="414"/>
      <c r="FT17" s="414"/>
      <c r="FU17" s="414"/>
      <c r="FV17" s="305"/>
      <c r="FW17" s="305"/>
      <c r="FX17" s="305"/>
      <c r="FY17" s="414"/>
      <c r="FZ17" s="414"/>
      <c r="GA17" s="414"/>
      <c r="GB17" s="414"/>
      <c r="GC17" s="414"/>
      <c r="GD17" s="414"/>
      <c r="GE17" s="414"/>
      <c r="GF17" s="414"/>
      <c r="GG17" s="414"/>
      <c r="GH17" s="892"/>
      <c r="GI17" s="892"/>
      <c r="GJ17" s="414"/>
      <c r="GK17" s="414"/>
      <c r="GL17" s="414"/>
      <c r="GM17" s="414"/>
      <c r="GW17" s="415"/>
      <c r="GX17" s="415"/>
      <c r="GY17" s="415"/>
      <c r="GZ17" s="418"/>
      <c r="HA17" s="418"/>
      <c r="HB17" s="418"/>
      <c r="HC17" s="418"/>
      <c r="HD17" s="415"/>
      <c r="HE17" s="415"/>
      <c r="HF17" s="415"/>
      <c r="HG17" s="415"/>
      <c r="HH17" s="415"/>
      <c r="HI17" s="415"/>
      <c r="HJ17" s="420"/>
      <c r="HK17" s="420"/>
      <c r="HL17" s="420"/>
      <c r="HM17" s="420"/>
      <c r="HN17" s="420"/>
      <c r="HO17" s="420"/>
      <c r="HP17" s="420"/>
      <c r="HQ17" s="420"/>
      <c r="HR17" s="420"/>
      <c r="HS17" s="415"/>
      <c r="HT17" s="420"/>
      <c r="HU17" s="420"/>
      <c r="HV17" s="420"/>
      <c r="HW17" s="420"/>
      <c r="HX17" s="420"/>
      <c r="HY17" s="420"/>
      <c r="HZ17" s="420"/>
      <c r="IA17" s="420"/>
      <c r="IB17" s="415"/>
      <c r="IC17" s="415"/>
      <c r="ID17" s="418"/>
      <c r="IE17" s="415"/>
      <c r="IF17" s="415"/>
      <c r="IG17" s="415"/>
      <c r="IH17" s="415"/>
      <c r="II17" s="415"/>
      <c r="IJ17" s="415"/>
    </row>
    <row r="18" spans="1:244" s="343" customFormat="1" ht="12" customHeight="1" x14ac:dyDescent="0.15">
      <c r="A18" s="964" t="s">
        <v>758</v>
      </c>
      <c r="B18" s="967" t="s">
        <v>759</v>
      </c>
      <c r="C18" s="968"/>
      <c r="D18" s="967" t="s">
        <v>954</v>
      </c>
      <c r="E18" s="968"/>
      <c r="F18" s="967" t="s">
        <v>681</v>
      </c>
      <c r="G18" s="968"/>
      <c r="H18" s="973" t="s">
        <v>955</v>
      </c>
      <c r="I18" s="968"/>
      <c r="J18" s="976" t="s">
        <v>760</v>
      </c>
      <c r="K18" s="961"/>
      <c r="L18" s="961" t="s">
        <v>761</v>
      </c>
      <c r="M18" s="961"/>
      <c r="N18" s="961" t="s">
        <v>762</v>
      </c>
      <c r="O18" s="961"/>
      <c r="P18" s="961" t="s">
        <v>763</v>
      </c>
      <c r="Q18" s="961"/>
      <c r="R18" s="961" t="s">
        <v>764</v>
      </c>
      <c r="S18" s="961" t="s">
        <v>765</v>
      </c>
      <c r="T18" s="961" t="s">
        <v>766</v>
      </c>
      <c r="U18" s="961" t="s">
        <v>767</v>
      </c>
      <c r="V18" s="961" t="s">
        <v>768</v>
      </c>
      <c r="W18" s="961"/>
      <c r="X18" s="979"/>
      <c r="Y18" s="421" t="s">
        <v>769</v>
      </c>
      <c r="Z18" s="422"/>
      <c r="AA18" s="422"/>
      <c r="AB18" s="422"/>
      <c r="AC18" s="422"/>
      <c r="AD18" s="422"/>
      <c r="AE18" s="422"/>
      <c r="AF18" s="422"/>
      <c r="AG18" s="422"/>
      <c r="AH18" s="422"/>
      <c r="AI18" s="422"/>
      <c r="AJ18" s="422"/>
      <c r="AK18" s="422"/>
      <c r="AL18" s="422"/>
      <c r="AM18" s="422"/>
      <c r="AN18" s="422"/>
      <c r="AO18" s="422"/>
      <c r="AP18" s="422"/>
      <c r="AQ18" s="422"/>
      <c r="AR18" s="422"/>
      <c r="AS18" s="422"/>
      <c r="AT18" s="423"/>
      <c r="AU18" s="982" t="s">
        <v>770</v>
      </c>
      <c r="AV18" s="983"/>
      <c r="AW18" s="983"/>
      <c r="AX18" s="983"/>
      <c r="AY18" s="983"/>
      <c r="AZ18" s="983"/>
      <c r="BA18" s="983"/>
      <c r="BB18" s="983"/>
      <c r="BC18" s="983"/>
      <c r="BD18" s="983"/>
      <c r="BE18" s="983"/>
      <c r="BF18" s="983"/>
      <c r="BG18" s="983"/>
      <c r="BH18" s="983"/>
      <c r="BI18" s="983"/>
      <c r="BJ18" s="983"/>
      <c r="BK18" s="983"/>
      <c r="BL18" s="983"/>
      <c r="BM18" s="983"/>
      <c r="BN18" s="983"/>
      <c r="BO18" s="983"/>
      <c r="BP18" s="984"/>
      <c r="BQ18" s="982" t="s">
        <v>771</v>
      </c>
      <c r="BR18" s="983"/>
      <c r="BS18" s="983"/>
      <c r="BT18" s="983"/>
      <c r="BU18" s="983"/>
      <c r="BV18" s="983"/>
      <c r="BW18" s="983"/>
      <c r="BX18" s="983"/>
      <c r="BY18" s="983"/>
      <c r="BZ18" s="983"/>
      <c r="CA18" s="983"/>
      <c r="CB18" s="983"/>
      <c r="CC18" s="983"/>
      <c r="CD18" s="983"/>
      <c r="CE18" s="983"/>
      <c r="CF18" s="983"/>
      <c r="CG18" s="984"/>
      <c r="CH18" s="982" t="s">
        <v>772</v>
      </c>
      <c r="CI18" s="983"/>
      <c r="CJ18" s="983"/>
      <c r="CK18" s="983"/>
      <c r="CL18" s="983"/>
      <c r="CM18" s="983"/>
      <c r="CN18" s="983"/>
      <c r="CO18" s="983"/>
      <c r="CP18" s="983"/>
      <c r="CQ18" s="983"/>
      <c r="CR18" s="983"/>
      <c r="CS18" s="983"/>
      <c r="CT18" s="983"/>
      <c r="CU18" s="983"/>
      <c r="CV18" s="983"/>
      <c r="CW18" s="983"/>
      <c r="CX18" s="983"/>
      <c r="CY18" s="983"/>
      <c r="CZ18" s="983"/>
      <c r="DA18" s="983"/>
      <c r="DB18" s="983"/>
      <c r="DC18" s="984"/>
      <c r="DD18" s="982" t="s">
        <v>773</v>
      </c>
      <c r="DE18" s="983"/>
      <c r="DF18" s="983"/>
      <c r="DG18" s="983"/>
      <c r="DH18" s="983"/>
      <c r="DI18" s="984"/>
      <c r="DJ18" s="1025" t="s">
        <v>774</v>
      </c>
      <c r="DK18" s="1026"/>
      <c r="DL18" s="1026"/>
      <c r="DM18" s="1026"/>
      <c r="DN18" s="1026"/>
      <c r="DO18" s="1026"/>
      <c r="DP18" s="1026"/>
      <c r="DQ18" s="1026"/>
      <c r="DR18" s="1026"/>
      <c r="DS18" s="1026"/>
      <c r="DT18" s="1026"/>
      <c r="DU18" s="1026"/>
      <c r="DV18" s="1026"/>
      <c r="DW18" s="1026"/>
      <c r="DX18" s="1026"/>
      <c r="DY18" s="1026"/>
      <c r="DZ18" s="1026"/>
      <c r="EA18" s="1026"/>
      <c r="EB18" s="1026"/>
      <c r="EC18" s="1026"/>
      <c r="ED18" s="1026"/>
      <c r="EE18" s="1026"/>
      <c r="EF18" s="1026"/>
      <c r="EG18" s="1026"/>
      <c r="EH18" s="1026"/>
      <c r="EI18" s="1026"/>
      <c r="EJ18" s="1026"/>
      <c r="EK18" s="1026"/>
      <c r="EL18" s="1027"/>
      <c r="EM18" s="982" t="s">
        <v>775</v>
      </c>
      <c r="EN18" s="984"/>
      <c r="EO18" s="982" t="s">
        <v>776</v>
      </c>
      <c r="EP18" s="983"/>
      <c r="EQ18" s="983"/>
      <c r="ER18" s="983"/>
      <c r="ES18" s="983"/>
      <c r="ET18" s="983"/>
      <c r="EU18" s="983"/>
      <c r="EV18" s="983"/>
      <c r="EW18" s="983"/>
      <c r="EX18" s="983"/>
      <c r="EY18" s="983"/>
      <c r="EZ18" s="983"/>
      <c r="FA18" s="983"/>
      <c r="FB18" s="983"/>
      <c r="FC18" s="983"/>
      <c r="FD18" s="983"/>
      <c r="FE18" s="983"/>
      <c r="FF18" s="983"/>
      <c r="FG18" s="983"/>
      <c r="FH18" s="983"/>
      <c r="FI18" s="983"/>
      <c r="FJ18" s="984"/>
      <c r="FK18" s="982" t="s">
        <v>776</v>
      </c>
      <c r="FL18" s="983"/>
      <c r="FM18" s="983"/>
      <c r="FN18" s="983"/>
      <c r="FO18" s="983"/>
      <c r="FP18" s="983"/>
      <c r="FQ18" s="983"/>
      <c r="FR18" s="983"/>
      <c r="FS18" s="983"/>
      <c r="FT18" s="983"/>
      <c r="FU18" s="983"/>
      <c r="FV18" s="983"/>
      <c r="FW18" s="983"/>
      <c r="FX18" s="983"/>
      <c r="FY18" s="983"/>
      <c r="FZ18" s="983"/>
      <c r="GA18" s="983"/>
      <c r="GB18" s="983"/>
      <c r="GC18" s="983"/>
      <c r="GD18" s="983"/>
      <c r="GE18" s="983"/>
      <c r="GF18" s="984"/>
      <c r="GG18" s="424"/>
      <c r="GH18" s="892"/>
      <c r="GI18" s="892"/>
      <c r="GW18" s="425"/>
      <c r="GX18" s="426"/>
      <c r="GY18" s="426"/>
      <c r="GZ18" s="426"/>
      <c r="HA18" s="426"/>
      <c r="HB18" s="427"/>
      <c r="HC18" s="427"/>
      <c r="HD18" s="369"/>
      <c r="HE18" s="427"/>
      <c r="HF18" s="369"/>
      <c r="HG18" s="427"/>
      <c r="HH18" s="369"/>
      <c r="HI18" s="427"/>
      <c r="HJ18" s="335"/>
      <c r="HK18" s="427"/>
      <c r="HL18" s="427"/>
      <c r="HM18" s="427"/>
      <c r="HN18" s="427"/>
      <c r="HO18" s="427"/>
      <c r="HP18" s="427"/>
      <c r="HQ18" s="427"/>
      <c r="HR18" s="427"/>
      <c r="HS18" s="427"/>
      <c r="HT18" s="427"/>
      <c r="HU18" s="427"/>
      <c r="HV18" s="427"/>
      <c r="HW18" s="427"/>
      <c r="HX18" s="427"/>
      <c r="HY18" s="427"/>
      <c r="HZ18" s="427"/>
      <c r="IA18" s="427"/>
      <c r="IB18" s="427"/>
      <c r="IC18" s="427"/>
      <c r="ID18" s="369"/>
      <c r="IE18" s="427"/>
      <c r="IF18" s="369"/>
      <c r="IG18" s="369"/>
      <c r="IH18" s="369"/>
      <c r="II18" s="369"/>
      <c r="IJ18" s="369"/>
    </row>
    <row r="19" spans="1:244" ht="12" customHeight="1" x14ac:dyDescent="0.15">
      <c r="A19" s="965"/>
      <c r="B19" s="969"/>
      <c r="C19" s="970"/>
      <c r="D19" s="969"/>
      <c r="E19" s="970"/>
      <c r="F19" s="969"/>
      <c r="G19" s="970"/>
      <c r="H19" s="974"/>
      <c r="I19" s="970"/>
      <c r="J19" s="977"/>
      <c r="K19" s="962"/>
      <c r="L19" s="962"/>
      <c r="M19" s="962"/>
      <c r="N19" s="962"/>
      <c r="O19" s="962"/>
      <c r="P19" s="962"/>
      <c r="Q19" s="962"/>
      <c r="R19" s="962"/>
      <c r="S19" s="962"/>
      <c r="T19" s="962"/>
      <c r="U19" s="962"/>
      <c r="V19" s="962"/>
      <c r="W19" s="962"/>
      <c r="X19" s="980"/>
      <c r="Y19" s="428">
        <v>1</v>
      </c>
      <c r="Z19" s="429">
        <v>2</v>
      </c>
      <c r="AA19" s="430" t="s">
        <v>777</v>
      </c>
      <c r="AB19" s="431"/>
      <c r="AC19" s="431"/>
      <c r="AD19" s="431"/>
      <c r="AE19" s="431"/>
      <c r="AF19" s="431"/>
      <c r="AG19" s="431"/>
      <c r="AH19" s="431"/>
      <c r="AI19" s="431"/>
      <c r="AJ19" s="432"/>
      <c r="AK19" s="430" t="s">
        <v>778</v>
      </c>
      <c r="AL19" s="431"/>
      <c r="AM19" s="431"/>
      <c r="AN19" s="431"/>
      <c r="AO19" s="431"/>
      <c r="AP19" s="431"/>
      <c r="AQ19" s="431"/>
      <c r="AR19" s="431"/>
      <c r="AS19" s="432"/>
      <c r="AT19" s="433">
        <v>7</v>
      </c>
      <c r="AU19" s="434">
        <v>1</v>
      </c>
      <c r="AV19" s="1016" t="s">
        <v>779</v>
      </c>
      <c r="AW19" s="1017"/>
      <c r="AX19" s="1017"/>
      <c r="AY19" s="1017"/>
      <c r="AZ19" s="1017"/>
      <c r="BA19" s="1017"/>
      <c r="BB19" s="1017"/>
      <c r="BC19" s="1017"/>
      <c r="BD19" s="1017"/>
      <c r="BE19" s="1017"/>
      <c r="BF19" s="1017"/>
      <c r="BG19" s="1017"/>
      <c r="BH19" s="1017"/>
      <c r="BI19" s="1017"/>
      <c r="BJ19" s="1017"/>
      <c r="BK19" s="1017"/>
      <c r="BL19" s="1017"/>
      <c r="BM19" s="1017"/>
      <c r="BN19" s="1017"/>
      <c r="BO19" s="1017"/>
      <c r="BP19" s="1018"/>
      <c r="BQ19" s="1019">
        <v>1</v>
      </c>
      <c r="BR19" s="1020"/>
      <c r="BS19" s="1020"/>
      <c r="BT19" s="1020"/>
      <c r="BU19" s="1020"/>
      <c r="BV19" s="1020"/>
      <c r="BW19" s="1020"/>
      <c r="BX19" s="1020"/>
      <c r="BY19" s="1020"/>
      <c r="BZ19" s="1020"/>
      <c r="CA19" s="1020"/>
      <c r="CB19" s="1020"/>
      <c r="CC19" s="1021">
        <v>2</v>
      </c>
      <c r="CD19" s="1021"/>
      <c r="CE19" s="1021"/>
      <c r="CF19" s="1021"/>
      <c r="CG19" s="1021"/>
      <c r="CH19" s="1019" t="s">
        <v>780</v>
      </c>
      <c r="CI19" s="1020"/>
      <c r="CJ19" s="1020"/>
      <c r="CK19" s="1020"/>
      <c r="CL19" s="1013"/>
      <c r="CM19" s="1012" t="s">
        <v>781</v>
      </c>
      <c r="CN19" s="1020"/>
      <c r="CO19" s="1020"/>
      <c r="CP19" s="1020"/>
      <c r="CQ19" s="1020"/>
      <c r="CR19" s="1020"/>
      <c r="CS19" s="1020"/>
      <c r="CT19" s="1020"/>
      <c r="CU19" s="1020"/>
      <c r="CV19" s="1020"/>
      <c r="CW19" s="1020"/>
      <c r="CX19" s="1020"/>
      <c r="CY19" s="1020"/>
      <c r="CZ19" s="1020"/>
      <c r="DA19" s="1020"/>
      <c r="DB19" s="1020"/>
      <c r="DC19" s="1022"/>
      <c r="DD19" s="434">
        <v>1</v>
      </c>
      <c r="DE19" s="1012" t="s">
        <v>782</v>
      </c>
      <c r="DF19" s="1020"/>
      <c r="DG19" s="1020"/>
      <c r="DH19" s="1020"/>
      <c r="DI19" s="1022"/>
      <c r="DJ19" s="1019" t="s">
        <v>956</v>
      </c>
      <c r="DK19" s="1020"/>
      <c r="DL19" s="1020"/>
      <c r="DM19" s="1020"/>
      <c r="DN19" s="1020"/>
      <c r="DO19" s="1020"/>
      <c r="DP19" s="1020"/>
      <c r="DQ19" s="1020"/>
      <c r="DR19" s="1020"/>
      <c r="DS19" s="1020"/>
      <c r="DT19" s="1020"/>
      <c r="DU19" s="1013"/>
      <c r="DV19" s="1012" t="s">
        <v>783</v>
      </c>
      <c r="DW19" s="1020"/>
      <c r="DX19" s="1020"/>
      <c r="DY19" s="1020"/>
      <c r="DZ19" s="1020"/>
      <c r="EA19" s="1020"/>
      <c r="EB19" s="1020"/>
      <c r="EC19" s="1020"/>
      <c r="ED19" s="1020"/>
      <c r="EE19" s="1020"/>
      <c r="EF19" s="1020"/>
      <c r="EG19" s="1013"/>
      <c r="EH19" s="1012" t="s">
        <v>784</v>
      </c>
      <c r="EI19" s="1020"/>
      <c r="EJ19" s="1020"/>
      <c r="EK19" s="1020"/>
      <c r="EL19" s="1022"/>
      <c r="EM19" s="434">
        <v>1</v>
      </c>
      <c r="EN19" s="433">
        <v>2</v>
      </c>
      <c r="EO19" s="1023" t="s">
        <v>957</v>
      </c>
      <c r="EP19" s="1014"/>
      <c r="EQ19" s="1014"/>
      <c r="ER19" s="1014"/>
      <c r="ES19" s="1014"/>
      <c r="ET19" s="1014"/>
      <c r="EU19" s="1014"/>
      <c r="EV19" s="1014"/>
      <c r="EW19" s="1014"/>
      <c r="EX19" s="1014"/>
      <c r="EY19" s="1024"/>
      <c r="EZ19" s="1023" t="s">
        <v>958</v>
      </c>
      <c r="FA19" s="1014"/>
      <c r="FB19" s="1014"/>
      <c r="FC19" s="1014"/>
      <c r="FD19" s="1014"/>
      <c r="FE19" s="1014"/>
      <c r="FF19" s="1014"/>
      <c r="FG19" s="1014"/>
      <c r="FH19" s="1014"/>
      <c r="FI19" s="1014"/>
      <c r="FJ19" s="1024"/>
      <c r="FK19" s="1023" t="s">
        <v>959</v>
      </c>
      <c r="FL19" s="1014"/>
      <c r="FM19" s="1014"/>
      <c r="FN19" s="1014"/>
      <c r="FO19" s="1014"/>
      <c r="FP19" s="1014"/>
      <c r="FQ19" s="1014"/>
      <c r="FR19" s="1014"/>
      <c r="FS19" s="1014"/>
      <c r="FT19" s="1014"/>
      <c r="FU19" s="1024"/>
      <c r="FV19" s="1023" t="s">
        <v>960</v>
      </c>
      <c r="FW19" s="1014"/>
      <c r="FX19" s="1014"/>
      <c r="FY19" s="1014"/>
      <c r="FZ19" s="1014"/>
      <c r="GA19" s="1014"/>
      <c r="GB19" s="1014"/>
      <c r="GC19" s="1014"/>
      <c r="GD19" s="1014"/>
      <c r="GE19" s="1014"/>
      <c r="GF19" s="1024"/>
      <c r="GG19" s="435"/>
      <c r="GH19" s="892"/>
      <c r="GI19" s="892"/>
      <c r="GW19" s="436"/>
      <c r="GX19" s="437"/>
      <c r="GY19" s="438"/>
      <c r="GZ19" s="438"/>
      <c r="HA19" s="439"/>
      <c r="HB19" s="440"/>
      <c r="HC19" s="439"/>
      <c r="HD19" s="440"/>
      <c r="HE19" s="441"/>
      <c r="HF19" s="440"/>
      <c r="HG19" s="439"/>
      <c r="HH19" s="442"/>
      <c r="HI19" s="442"/>
      <c r="HJ19" s="443"/>
      <c r="HK19" s="444"/>
      <c r="HL19" s="445"/>
      <c r="HM19" s="445"/>
      <c r="HN19" s="445"/>
      <c r="HO19" s="445"/>
      <c r="HP19" s="445"/>
      <c r="HQ19" s="445"/>
      <c r="HR19" s="445"/>
      <c r="HS19" s="446"/>
      <c r="HT19" s="445"/>
      <c r="HU19" s="445"/>
      <c r="HV19" s="445"/>
      <c r="HW19" s="445"/>
      <c r="HX19" s="445"/>
      <c r="HY19" s="445"/>
      <c r="HZ19" s="445"/>
      <c r="IA19" s="447"/>
      <c r="IB19" s="332"/>
      <c r="IC19" s="441"/>
      <c r="ID19" s="442"/>
      <c r="IE19" s="442"/>
      <c r="IF19" s="448"/>
      <c r="IG19" s="449"/>
      <c r="IH19" s="449"/>
      <c r="II19" s="449"/>
      <c r="IJ19" s="450"/>
    </row>
    <row r="20" spans="1:244" ht="12" customHeight="1" x14ac:dyDescent="0.15">
      <c r="A20" s="965"/>
      <c r="B20" s="969"/>
      <c r="C20" s="970"/>
      <c r="D20" s="969"/>
      <c r="E20" s="970"/>
      <c r="F20" s="969"/>
      <c r="G20" s="970"/>
      <c r="H20" s="974"/>
      <c r="I20" s="970"/>
      <c r="J20" s="977"/>
      <c r="K20" s="962"/>
      <c r="L20" s="962"/>
      <c r="M20" s="962"/>
      <c r="N20" s="962"/>
      <c r="O20" s="962"/>
      <c r="P20" s="962"/>
      <c r="Q20" s="962"/>
      <c r="R20" s="962"/>
      <c r="S20" s="962"/>
      <c r="T20" s="962"/>
      <c r="U20" s="962"/>
      <c r="V20" s="962"/>
      <c r="W20" s="962"/>
      <c r="X20" s="980"/>
      <c r="Y20" s="990" t="s">
        <v>785</v>
      </c>
      <c r="Z20" s="992" t="s">
        <v>786</v>
      </c>
      <c r="AA20" s="993" t="s">
        <v>670</v>
      </c>
      <c r="AB20" s="985" t="s">
        <v>787</v>
      </c>
      <c r="AC20" s="995"/>
      <c r="AD20" s="995"/>
      <c r="AE20" s="995"/>
      <c r="AF20" s="996"/>
      <c r="AG20" s="985" t="s">
        <v>788</v>
      </c>
      <c r="AH20" s="995"/>
      <c r="AI20" s="995"/>
      <c r="AJ20" s="1001" t="s">
        <v>789</v>
      </c>
      <c r="AK20" s="986" t="s">
        <v>670</v>
      </c>
      <c r="AL20" s="1001" t="s">
        <v>790</v>
      </c>
      <c r="AM20" s="1001" t="s">
        <v>791</v>
      </c>
      <c r="AN20" s="985" t="s">
        <v>668</v>
      </c>
      <c r="AO20" s="451"/>
      <c r="AP20" s="452"/>
      <c r="AQ20" s="985" t="s">
        <v>301</v>
      </c>
      <c r="AR20" s="451"/>
      <c r="AS20" s="452"/>
      <c r="AT20" s="988" t="s">
        <v>792</v>
      </c>
      <c r="AU20" s="990" t="s">
        <v>793</v>
      </c>
      <c r="AV20" s="993" t="s">
        <v>670</v>
      </c>
      <c r="AW20" s="1010" t="s">
        <v>961</v>
      </c>
      <c r="AX20" s="1010"/>
      <c r="AY20" s="1010"/>
      <c r="AZ20" s="1010"/>
      <c r="BA20" s="1010"/>
      <c r="BB20" s="1010"/>
      <c r="BC20" s="1010"/>
      <c r="BD20" s="1010"/>
      <c r="BE20" s="1010"/>
      <c r="BF20" s="1010" t="s">
        <v>962</v>
      </c>
      <c r="BG20" s="1010"/>
      <c r="BH20" s="1010"/>
      <c r="BI20" s="1010"/>
      <c r="BJ20" s="1010"/>
      <c r="BK20" s="1010"/>
      <c r="BL20" s="1010"/>
      <c r="BM20" s="1010"/>
      <c r="BN20" s="1010"/>
      <c r="BO20" s="1034" t="s">
        <v>794</v>
      </c>
      <c r="BP20" s="1035"/>
      <c r="BQ20" s="1040" t="s">
        <v>795</v>
      </c>
      <c r="BR20" s="995"/>
      <c r="BS20" s="995"/>
      <c r="BT20" s="1041"/>
      <c r="BU20" s="1040" t="s">
        <v>721</v>
      </c>
      <c r="BV20" s="1041"/>
      <c r="BW20" s="1004" t="s">
        <v>963</v>
      </c>
      <c r="BX20" s="1004"/>
      <c r="BY20" s="1005"/>
      <c r="BZ20" s="1005"/>
      <c r="CA20" s="1005"/>
      <c r="CB20" s="904"/>
      <c r="CC20" s="1006" t="s">
        <v>964</v>
      </c>
      <c r="CD20" s="1007"/>
      <c r="CE20" s="1008"/>
      <c r="CF20" s="1008"/>
      <c r="CG20" s="1008"/>
      <c r="CH20" s="1009" t="s">
        <v>672</v>
      </c>
      <c r="CI20" s="1010"/>
      <c r="CJ20" s="1011"/>
      <c r="CK20" s="1012" t="s">
        <v>576</v>
      </c>
      <c r="CL20" s="1013"/>
      <c r="CM20" s="1011" t="s">
        <v>667</v>
      </c>
      <c r="CN20" s="1014"/>
      <c r="CO20" s="1014"/>
      <c r="CP20" s="1014"/>
      <c r="CQ20" s="1015"/>
      <c r="CR20" s="1031" t="s">
        <v>677</v>
      </c>
      <c r="CS20" s="1032"/>
      <c r="CT20" s="1032"/>
      <c r="CU20" s="1033"/>
      <c r="CV20" s="1031" t="s">
        <v>678</v>
      </c>
      <c r="CW20" s="1032"/>
      <c r="CX20" s="1032"/>
      <c r="CY20" s="1033"/>
      <c r="CZ20" s="1031" t="s">
        <v>679</v>
      </c>
      <c r="DA20" s="1032"/>
      <c r="DB20" s="1032"/>
      <c r="DC20" s="1055"/>
      <c r="DD20" s="1056" t="s">
        <v>565</v>
      </c>
      <c r="DE20" s="1001" t="s">
        <v>796</v>
      </c>
      <c r="DF20" s="1001" t="s">
        <v>797</v>
      </c>
      <c r="DG20" s="1001" t="s">
        <v>798</v>
      </c>
      <c r="DH20" s="1001" t="s">
        <v>799</v>
      </c>
      <c r="DI20" s="1126" t="s">
        <v>800</v>
      </c>
      <c r="DJ20" s="1106" t="s">
        <v>801</v>
      </c>
      <c r="DK20" s="1107"/>
      <c r="DL20" s="1107"/>
      <c r="DM20" s="1108"/>
      <c r="DN20" s="1012" t="s">
        <v>637</v>
      </c>
      <c r="DO20" s="1020"/>
      <c r="DP20" s="1020"/>
      <c r="DQ20" s="1013"/>
      <c r="DR20" s="1012" t="s">
        <v>802</v>
      </c>
      <c r="DS20" s="1020"/>
      <c r="DT20" s="1020"/>
      <c r="DU20" s="1020"/>
      <c r="DV20" s="1106" t="s">
        <v>803</v>
      </c>
      <c r="DW20" s="1107"/>
      <c r="DX20" s="1107"/>
      <c r="DY20" s="1108"/>
      <c r="DZ20" s="1028" t="s">
        <v>637</v>
      </c>
      <c r="EA20" s="1028"/>
      <c r="EB20" s="1028"/>
      <c r="EC20" s="1028"/>
      <c r="ED20" s="1028" t="s">
        <v>804</v>
      </c>
      <c r="EE20" s="1028"/>
      <c r="EF20" s="1028"/>
      <c r="EG20" s="1028"/>
      <c r="EH20" s="453">
        <v>3</v>
      </c>
      <c r="EI20" s="1020" t="s">
        <v>965</v>
      </c>
      <c r="EJ20" s="1020"/>
      <c r="EK20" s="1020"/>
      <c r="EL20" s="1022"/>
      <c r="EM20" s="990" t="s">
        <v>805</v>
      </c>
      <c r="EN20" s="1034" t="s">
        <v>806</v>
      </c>
      <c r="EO20" s="1023" t="s">
        <v>807</v>
      </c>
      <c r="EP20" s="1014"/>
      <c r="EQ20" s="1015"/>
      <c r="ER20" s="1012" t="s">
        <v>966</v>
      </c>
      <c r="ES20" s="1013"/>
      <c r="ET20" s="1012" t="s">
        <v>967</v>
      </c>
      <c r="EU20" s="1013"/>
      <c r="EV20" s="1012" t="s">
        <v>968</v>
      </c>
      <c r="EW20" s="1013"/>
      <c r="EX20" s="1012" t="s">
        <v>969</v>
      </c>
      <c r="EY20" s="1022"/>
      <c r="EZ20" s="1023" t="s">
        <v>807</v>
      </c>
      <c r="FA20" s="1014"/>
      <c r="FB20" s="1015"/>
      <c r="FC20" s="1012" t="s">
        <v>966</v>
      </c>
      <c r="FD20" s="1013"/>
      <c r="FE20" s="1012" t="s">
        <v>967</v>
      </c>
      <c r="FF20" s="1013"/>
      <c r="FG20" s="1012" t="s">
        <v>968</v>
      </c>
      <c r="FH20" s="1013"/>
      <c r="FI20" s="1012" t="s">
        <v>969</v>
      </c>
      <c r="FJ20" s="1022"/>
      <c r="FK20" s="1023" t="s">
        <v>807</v>
      </c>
      <c r="FL20" s="1014"/>
      <c r="FM20" s="1015"/>
      <c r="FN20" s="1012" t="s">
        <v>966</v>
      </c>
      <c r="FO20" s="1013"/>
      <c r="FP20" s="1012" t="s">
        <v>967</v>
      </c>
      <c r="FQ20" s="1013"/>
      <c r="FR20" s="1012" t="s">
        <v>968</v>
      </c>
      <c r="FS20" s="1013"/>
      <c r="FT20" s="1012" t="s">
        <v>969</v>
      </c>
      <c r="FU20" s="1022"/>
      <c r="FV20" s="1023" t="s">
        <v>807</v>
      </c>
      <c r="FW20" s="1014"/>
      <c r="FX20" s="1015"/>
      <c r="FY20" s="1012" t="s">
        <v>966</v>
      </c>
      <c r="FZ20" s="1013"/>
      <c r="GA20" s="1012" t="s">
        <v>967</v>
      </c>
      <c r="GB20" s="1013"/>
      <c r="GC20" s="1012" t="s">
        <v>968</v>
      </c>
      <c r="GD20" s="1013"/>
      <c r="GE20" s="1012" t="s">
        <v>969</v>
      </c>
      <c r="GF20" s="1022"/>
      <c r="GG20" s="424"/>
      <c r="GH20" s="892"/>
      <c r="GI20" s="892"/>
      <c r="GW20" s="1093" t="s">
        <v>808</v>
      </c>
      <c r="GX20" s="1122" t="s">
        <v>809</v>
      </c>
      <c r="GY20" s="1122" t="s">
        <v>810</v>
      </c>
      <c r="GZ20" s="1122" t="s">
        <v>811</v>
      </c>
      <c r="HA20" s="1073" t="s">
        <v>812</v>
      </c>
      <c r="HB20" s="1093" t="s">
        <v>813</v>
      </c>
      <c r="HC20" s="1073" t="s">
        <v>814</v>
      </c>
      <c r="HD20" s="1070" t="s">
        <v>815</v>
      </c>
      <c r="HE20" s="1073" t="s">
        <v>816</v>
      </c>
      <c r="HF20" s="1070" t="s">
        <v>817</v>
      </c>
      <c r="HG20" s="1073" t="s">
        <v>818</v>
      </c>
      <c r="HH20" s="1070" t="s">
        <v>819</v>
      </c>
      <c r="HI20" s="1073" t="s">
        <v>820</v>
      </c>
      <c r="HJ20" s="1076" t="s">
        <v>821</v>
      </c>
      <c r="HK20" s="1084" t="s">
        <v>637</v>
      </c>
      <c r="HL20" s="1084"/>
      <c r="HM20" s="1084"/>
      <c r="HN20" s="1085"/>
      <c r="HO20" s="1089" t="s">
        <v>802</v>
      </c>
      <c r="HP20" s="1084"/>
      <c r="HQ20" s="1084"/>
      <c r="HR20" s="1084"/>
      <c r="HS20" s="1076" t="s">
        <v>822</v>
      </c>
      <c r="HT20" s="1084" t="s">
        <v>637</v>
      </c>
      <c r="HU20" s="1084"/>
      <c r="HV20" s="1084"/>
      <c r="HW20" s="1085"/>
      <c r="HX20" s="1086" t="s">
        <v>804</v>
      </c>
      <c r="HY20" s="1086"/>
      <c r="HZ20" s="1086"/>
      <c r="IA20" s="1086"/>
      <c r="IB20" s="1070" t="s">
        <v>970</v>
      </c>
      <c r="IC20" s="1073" t="s">
        <v>971</v>
      </c>
      <c r="ID20" s="1070" t="s">
        <v>823</v>
      </c>
      <c r="IE20" s="1073" t="s">
        <v>824</v>
      </c>
      <c r="IF20" s="1076" t="s">
        <v>825</v>
      </c>
      <c r="IG20" s="1064" t="s">
        <v>826</v>
      </c>
      <c r="IH20" s="1066" t="s">
        <v>972</v>
      </c>
      <c r="II20" s="1066" t="s">
        <v>973</v>
      </c>
      <c r="IJ20" s="1068" t="s">
        <v>974</v>
      </c>
    </row>
    <row r="21" spans="1:244" ht="12" customHeight="1" x14ac:dyDescent="0.15">
      <c r="A21" s="965"/>
      <c r="B21" s="969"/>
      <c r="C21" s="970"/>
      <c r="D21" s="969"/>
      <c r="E21" s="970"/>
      <c r="F21" s="969"/>
      <c r="G21" s="970"/>
      <c r="H21" s="974"/>
      <c r="I21" s="970"/>
      <c r="J21" s="977"/>
      <c r="K21" s="962"/>
      <c r="L21" s="962"/>
      <c r="M21" s="962"/>
      <c r="N21" s="962"/>
      <c r="O21" s="962"/>
      <c r="P21" s="962"/>
      <c r="Q21" s="962"/>
      <c r="R21" s="962"/>
      <c r="S21" s="962"/>
      <c r="T21" s="962"/>
      <c r="U21" s="962"/>
      <c r="V21" s="962"/>
      <c r="W21" s="962"/>
      <c r="X21" s="980"/>
      <c r="Y21" s="991"/>
      <c r="Z21" s="993"/>
      <c r="AA21" s="993"/>
      <c r="AB21" s="997"/>
      <c r="AC21" s="974"/>
      <c r="AD21" s="974"/>
      <c r="AE21" s="974"/>
      <c r="AF21" s="998"/>
      <c r="AG21" s="997"/>
      <c r="AH21" s="974"/>
      <c r="AI21" s="974"/>
      <c r="AJ21" s="986"/>
      <c r="AK21" s="986"/>
      <c r="AL21" s="1002"/>
      <c r="AM21" s="1002"/>
      <c r="AN21" s="986"/>
      <c r="AO21" s="995" t="s">
        <v>675</v>
      </c>
      <c r="AP21" s="996"/>
      <c r="AQ21" s="986"/>
      <c r="AR21" s="995" t="s">
        <v>675</v>
      </c>
      <c r="AS21" s="996"/>
      <c r="AT21" s="989"/>
      <c r="AU21" s="991"/>
      <c r="AV21" s="993"/>
      <c r="AW21" s="992" t="s">
        <v>827</v>
      </c>
      <c r="AX21" s="992" t="s">
        <v>681</v>
      </c>
      <c r="AY21" s="1034" t="s">
        <v>828</v>
      </c>
      <c r="AZ21" s="1045"/>
      <c r="BA21" s="1042" t="s">
        <v>829</v>
      </c>
      <c r="BB21" s="1043"/>
      <c r="BC21" s="1043"/>
      <c r="BD21" s="1043"/>
      <c r="BE21" s="1044"/>
      <c r="BF21" s="992" t="s">
        <v>827</v>
      </c>
      <c r="BG21" s="992" t="s">
        <v>681</v>
      </c>
      <c r="BH21" s="1034" t="s">
        <v>828</v>
      </c>
      <c r="BI21" s="1045"/>
      <c r="BJ21" s="1011" t="s">
        <v>829</v>
      </c>
      <c r="BK21" s="1014"/>
      <c r="BL21" s="1014"/>
      <c r="BM21" s="1014"/>
      <c r="BN21" s="1015"/>
      <c r="BO21" s="1036"/>
      <c r="BP21" s="1037"/>
      <c r="BQ21" s="969"/>
      <c r="BR21" s="974"/>
      <c r="BS21" s="974"/>
      <c r="BT21" s="970"/>
      <c r="BU21" s="969"/>
      <c r="BV21" s="970"/>
      <c r="BW21" s="454"/>
      <c r="BX21" s="455"/>
      <c r="BY21" s="1034" t="s">
        <v>830</v>
      </c>
      <c r="BZ21" s="1045"/>
      <c r="CA21" s="1034" t="s">
        <v>975</v>
      </c>
      <c r="CB21" s="1045"/>
      <c r="CC21" s="456"/>
      <c r="CD21" s="455"/>
      <c r="CE21" s="1048" t="s">
        <v>976</v>
      </c>
      <c r="CF21" s="1049"/>
      <c r="CG21" s="1050"/>
      <c r="CH21" s="990" t="s">
        <v>831</v>
      </c>
      <c r="CI21" s="992" t="s">
        <v>674</v>
      </c>
      <c r="CJ21" s="992" t="s">
        <v>301</v>
      </c>
      <c r="CK21" s="992" t="s">
        <v>832</v>
      </c>
      <c r="CL21" s="992" t="s">
        <v>673</v>
      </c>
      <c r="CM21" s="1045" t="s">
        <v>833</v>
      </c>
      <c r="CN21" s="992" t="s">
        <v>301</v>
      </c>
      <c r="CO21" s="1034" t="s">
        <v>834</v>
      </c>
      <c r="CP21" s="1116"/>
      <c r="CQ21" s="1045"/>
      <c r="CR21" s="993" t="s">
        <v>670</v>
      </c>
      <c r="CS21" s="992" t="s">
        <v>676</v>
      </c>
      <c r="CT21" s="992" t="s">
        <v>835</v>
      </c>
      <c r="CU21" s="992" t="s">
        <v>244</v>
      </c>
      <c r="CV21" s="993" t="s">
        <v>670</v>
      </c>
      <c r="CW21" s="992" t="s">
        <v>676</v>
      </c>
      <c r="CX21" s="992" t="s">
        <v>835</v>
      </c>
      <c r="CY21" s="992" t="s">
        <v>244</v>
      </c>
      <c r="CZ21" s="993" t="s">
        <v>670</v>
      </c>
      <c r="DA21" s="992" t="s">
        <v>676</v>
      </c>
      <c r="DB21" s="992" t="s">
        <v>835</v>
      </c>
      <c r="DC21" s="988" t="s">
        <v>244</v>
      </c>
      <c r="DD21" s="1057"/>
      <c r="DE21" s="986"/>
      <c r="DF21" s="986"/>
      <c r="DG21" s="986"/>
      <c r="DH21" s="986"/>
      <c r="DI21" s="1127"/>
      <c r="DJ21" s="1109"/>
      <c r="DK21" s="1110"/>
      <c r="DL21" s="1110"/>
      <c r="DM21" s="1111"/>
      <c r="DN21" s="1013" t="s">
        <v>977</v>
      </c>
      <c r="DO21" s="1028"/>
      <c r="DP21" s="1028" t="s">
        <v>978</v>
      </c>
      <c r="DQ21" s="1028"/>
      <c r="DR21" s="1028" t="s">
        <v>977</v>
      </c>
      <c r="DS21" s="1028"/>
      <c r="DT21" s="1028" t="s">
        <v>978</v>
      </c>
      <c r="DU21" s="1012"/>
      <c r="DV21" s="1109"/>
      <c r="DW21" s="1110"/>
      <c r="DX21" s="1110"/>
      <c r="DY21" s="1111"/>
      <c r="DZ21" s="1028" t="s">
        <v>977</v>
      </c>
      <c r="EA21" s="1028"/>
      <c r="EB21" s="1028" t="s">
        <v>978</v>
      </c>
      <c r="EC21" s="1028"/>
      <c r="ED21" s="1028" t="s">
        <v>977</v>
      </c>
      <c r="EE21" s="1028"/>
      <c r="EF21" s="1028" t="s">
        <v>978</v>
      </c>
      <c r="EG21" s="1028"/>
      <c r="EH21" s="1097" t="s">
        <v>767</v>
      </c>
      <c r="EI21" s="1059" t="s">
        <v>796</v>
      </c>
      <c r="EJ21" s="1030" t="s">
        <v>797</v>
      </c>
      <c r="EK21" s="1030" t="s">
        <v>798</v>
      </c>
      <c r="EL21" s="1099" t="s">
        <v>799</v>
      </c>
      <c r="EM21" s="1125"/>
      <c r="EN21" s="1036"/>
      <c r="EO21" s="1101" t="s">
        <v>836</v>
      </c>
      <c r="EP21" s="992" t="s">
        <v>837</v>
      </c>
      <c r="EQ21" s="992" t="s">
        <v>838</v>
      </c>
      <c r="ER21" s="1058" t="s">
        <v>979</v>
      </c>
      <c r="ES21" s="1059"/>
      <c r="ET21" s="1034" t="s">
        <v>839</v>
      </c>
      <c r="EU21" s="1045"/>
      <c r="EV21" s="1034" t="s">
        <v>840</v>
      </c>
      <c r="EW21" s="1045"/>
      <c r="EX21" s="1058" t="s">
        <v>980</v>
      </c>
      <c r="EY21" s="1119"/>
      <c r="EZ21" s="1101" t="s">
        <v>836</v>
      </c>
      <c r="FA21" s="992" t="s">
        <v>837</v>
      </c>
      <c r="FB21" s="992" t="s">
        <v>838</v>
      </c>
      <c r="FC21" s="1058" t="s">
        <v>979</v>
      </c>
      <c r="FD21" s="1059"/>
      <c r="FE21" s="1034" t="s">
        <v>839</v>
      </c>
      <c r="FF21" s="1045"/>
      <c r="FG21" s="1034" t="s">
        <v>840</v>
      </c>
      <c r="FH21" s="1045"/>
      <c r="FI21" s="1058" t="s">
        <v>980</v>
      </c>
      <c r="FJ21" s="1119"/>
      <c r="FK21" s="1101" t="s">
        <v>836</v>
      </c>
      <c r="FL21" s="992" t="s">
        <v>837</v>
      </c>
      <c r="FM21" s="992" t="s">
        <v>838</v>
      </c>
      <c r="FN21" s="1058" t="s">
        <v>979</v>
      </c>
      <c r="FO21" s="1059"/>
      <c r="FP21" s="1034" t="s">
        <v>839</v>
      </c>
      <c r="FQ21" s="1045"/>
      <c r="FR21" s="1034" t="s">
        <v>840</v>
      </c>
      <c r="FS21" s="1045"/>
      <c r="FT21" s="1058" t="s">
        <v>980</v>
      </c>
      <c r="FU21" s="1119"/>
      <c r="FV21" s="1101" t="s">
        <v>836</v>
      </c>
      <c r="FW21" s="992" t="s">
        <v>837</v>
      </c>
      <c r="FX21" s="992" t="s">
        <v>838</v>
      </c>
      <c r="FY21" s="1058" t="s">
        <v>979</v>
      </c>
      <c r="FZ21" s="1059"/>
      <c r="GA21" s="1034" t="s">
        <v>839</v>
      </c>
      <c r="GB21" s="1045"/>
      <c r="GC21" s="1034" t="s">
        <v>840</v>
      </c>
      <c r="GD21" s="1045"/>
      <c r="GE21" s="1058" t="s">
        <v>980</v>
      </c>
      <c r="GF21" s="1119"/>
      <c r="GG21" s="457"/>
      <c r="GH21" s="892"/>
      <c r="GI21" s="892"/>
      <c r="GW21" s="1094"/>
      <c r="GX21" s="1123"/>
      <c r="GY21" s="1123"/>
      <c r="GZ21" s="1123"/>
      <c r="HA21" s="1074"/>
      <c r="HB21" s="1094"/>
      <c r="HC21" s="1074"/>
      <c r="HD21" s="1071"/>
      <c r="HE21" s="1074"/>
      <c r="HF21" s="1071"/>
      <c r="HG21" s="1074"/>
      <c r="HH21" s="1071"/>
      <c r="HI21" s="1074"/>
      <c r="HJ21" s="1076"/>
      <c r="HK21" s="1087" t="s">
        <v>977</v>
      </c>
      <c r="HL21" s="1088"/>
      <c r="HM21" s="1088" t="s">
        <v>978</v>
      </c>
      <c r="HN21" s="1088"/>
      <c r="HO21" s="1088" t="s">
        <v>977</v>
      </c>
      <c r="HP21" s="1088"/>
      <c r="HQ21" s="1088" t="s">
        <v>978</v>
      </c>
      <c r="HR21" s="1090"/>
      <c r="HS21" s="1076"/>
      <c r="HT21" s="1087" t="s">
        <v>977</v>
      </c>
      <c r="HU21" s="1088"/>
      <c r="HV21" s="1088" t="s">
        <v>978</v>
      </c>
      <c r="HW21" s="1088"/>
      <c r="HX21" s="1088" t="s">
        <v>977</v>
      </c>
      <c r="HY21" s="1088"/>
      <c r="HZ21" s="1088" t="s">
        <v>978</v>
      </c>
      <c r="IA21" s="1088"/>
      <c r="IB21" s="1071"/>
      <c r="IC21" s="1074"/>
      <c r="ID21" s="1071"/>
      <c r="IE21" s="1074"/>
      <c r="IF21" s="1076"/>
      <c r="IG21" s="1065"/>
      <c r="IH21" s="1067"/>
      <c r="II21" s="1067"/>
      <c r="IJ21" s="1069"/>
    </row>
    <row r="22" spans="1:244" ht="12" customHeight="1" x14ac:dyDescent="0.15">
      <c r="A22" s="965"/>
      <c r="B22" s="969"/>
      <c r="C22" s="970"/>
      <c r="D22" s="969"/>
      <c r="E22" s="970"/>
      <c r="F22" s="969"/>
      <c r="G22" s="970"/>
      <c r="H22" s="974"/>
      <c r="I22" s="970"/>
      <c r="J22" s="977"/>
      <c r="K22" s="962"/>
      <c r="L22" s="962"/>
      <c r="M22" s="962"/>
      <c r="N22" s="962"/>
      <c r="O22" s="962"/>
      <c r="P22" s="962"/>
      <c r="Q22" s="962"/>
      <c r="R22" s="962"/>
      <c r="S22" s="962"/>
      <c r="T22" s="962"/>
      <c r="U22" s="962"/>
      <c r="V22" s="962"/>
      <c r="W22" s="962"/>
      <c r="X22" s="980"/>
      <c r="Y22" s="991"/>
      <c r="Z22" s="993"/>
      <c r="AA22" s="993"/>
      <c r="AB22" s="997"/>
      <c r="AC22" s="974"/>
      <c r="AD22" s="974"/>
      <c r="AE22" s="974"/>
      <c r="AF22" s="998"/>
      <c r="AG22" s="997"/>
      <c r="AH22" s="974"/>
      <c r="AI22" s="974"/>
      <c r="AJ22" s="986"/>
      <c r="AK22" s="986"/>
      <c r="AL22" s="1002"/>
      <c r="AM22" s="1002"/>
      <c r="AN22" s="986"/>
      <c r="AO22" s="974"/>
      <c r="AP22" s="998"/>
      <c r="AQ22" s="986"/>
      <c r="AR22" s="974"/>
      <c r="AS22" s="998"/>
      <c r="AT22" s="989"/>
      <c r="AU22" s="991"/>
      <c r="AV22" s="993"/>
      <c r="AW22" s="993"/>
      <c r="AX22" s="993"/>
      <c r="AY22" s="1036"/>
      <c r="AZ22" s="1046"/>
      <c r="BA22" s="1034" t="s">
        <v>841</v>
      </c>
      <c r="BB22" s="1116"/>
      <c r="BC22" s="1045"/>
      <c r="BD22" s="1034" t="s">
        <v>842</v>
      </c>
      <c r="BE22" s="1045"/>
      <c r="BF22" s="993"/>
      <c r="BG22" s="993"/>
      <c r="BH22" s="1036"/>
      <c r="BI22" s="1046"/>
      <c r="BJ22" s="1034" t="s">
        <v>841</v>
      </c>
      <c r="BK22" s="1116"/>
      <c r="BL22" s="1045"/>
      <c r="BM22" s="1034" t="s">
        <v>842</v>
      </c>
      <c r="BN22" s="1045"/>
      <c r="BO22" s="1036"/>
      <c r="BP22" s="1037"/>
      <c r="BQ22" s="969"/>
      <c r="BR22" s="974"/>
      <c r="BS22" s="974"/>
      <c r="BT22" s="970"/>
      <c r="BU22" s="969"/>
      <c r="BV22" s="970"/>
      <c r="BW22" s="454"/>
      <c r="BX22" s="458"/>
      <c r="BY22" s="1036"/>
      <c r="BZ22" s="1046"/>
      <c r="CA22" s="1036"/>
      <c r="CB22" s="1046"/>
      <c r="CC22" s="456"/>
      <c r="CD22" s="458"/>
      <c r="CE22" s="1051"/>
      <c r="CF22" s="1052"/>
      <c r="CG22" s="1053"/>
      <c r="CH22" s="991"/>
      <c r="CI22" s="993"/>
      <c r="CJ22" s="993"/>
      <c r="CK22" s="993"/>
      <c r="CL22" s="993"/>
      <c r="CM22" s="1046"/>
      <c r="CN22" s="993"/>
      <c r="CO22" s="1036"/>
      <c r="CP22" s="1117"/>
      <c r="CQ22" s="1046"/>
      <c r="CR22" s="993"/>
      <c r="CS22" s="993"/>
      <c r="CT22" s="993"/>
      <c r="CU22" s="993"/>
      <c r="CV22" s="993"/>
      <c r="CW22" s="993"/>
      <c r="CX22" s="993"/>
      <c r="CY22" s="993"/>
      <c r="CZ22" s="993"/>
      <c r="DA22" s="993"/>
      <c r="DB22" s="993"/>
      <c r="DC22" s="989"/>
      <c r="DD22" s="1057"/>
      <c r="DE22" s="986"/>
      <c r="DF22" s="986"/>
      <c r="DG22" s="986"/>
      <c r="DH22" s="986"/>
      <c r="DI22" s="1127"/>
      <c r="DJ22" s="1109"/>
      <c r="DK22" s="1110"/>
      <c r="DL22" s="1110"/>
      <c r="DM22" s="1111"/>
      <c r="DN22" s="1061" t="s">
        <v>843</v>
      </c>
      <c r="DO22" s="1029" t="s">
        <v>844</v>
      </c>
      <c r="DP22" s="1029" t="s">
        <v>843</v>
      </c>
      <c r="DQ22" s="1029" t="s">
        <v>844</v>
      </c>
      <c r="DR22" s="1030" t="s">
        <v>843</v>
      </c>
      <c r="DS22" s="1030" t="s">
        <v>844</v>
      </c>
      <c r="DT22" s="1030" t="s">
        <v>843</v>
      </c>
      <c r="DU22" s="1058" t="s">
        <v>844</v>
      </c>
      <c r="DV22" s="1109"/>
      <c r="DW22" s="1110"/>
      <c r="DX22" s="1110"/>
      <c r="DY22" s="1111"/>
      <c r="DZ22" s="1029" t="s">
        <v>843</v>
      </c>
      <c r="EA22" s="1029" t="s">
        <v>844</v>
      </c>
      <c r="EB22" s="1029" t="s">
        <v>843</v>
      </c>
      <c r="EC22" s="1029" t="s">
        <v>844</v>
      </c>
      <c r="ED22" s="1030" t="s">
        <v>843</v>
      </c>
      <c r="EE22" s="1030" t="s">
        <v>844</v>
      </c>
      <c r="EF22" s="1030" t="s">
        <v>843</v>
      </c>
      <c r="EG22" s="1030" t="s">
        <v>844</v>
      </c>
      <c r="EH22" s="1098"/>
      <c r="EI22" s="1061"/>
      <c r="EJ22" s="1029"/>
      <c r="EK22" s="1029"/>
      <c r="EL22" s="1100"/>
      <c r="EM22" s="1125"/>
      <c r="EN22" s="1036"/>
      <c r="EO22" s="1102"/>
      <c r="EP22" s="993"/>
      <c r="EQ22" s="993"/>
      <c r="ER22" s="1060"/>
      <c r="ES22" s="1061"/>
      <c r="ET22" s="1036"/>
      <c r="EU22" s="1046"/>
      <c r="EV22" s="1036"/>
      <c r="EW22" s="1046"/>
      <c r="EX22" s="1060"/>
      <c r="EY22" s="1120"/>
      <c r="EZ22" s="1102"/>
      <c r="FA22" s="993"/>
      <c r="FB22" s="993"/>
      <c r="FC22" s="1060"/>
      <c r="FD22" s="1061"/>
      <c r="FE22" s="1036"/>
      <c r="FF22" s="1046"/>
      <c r="FG22" s="1036"/>
      <c r="FH22" s="1046"/>
      <c r="FI22" s="1060"/>
      <c r="FJ22" s="1120"/>
      <c r="FK22" s="1102"/>
      <c r="FL22" s="993"/>
      <c r="FM22" s="993"/>
      <c r="FN22" s="1060"/>
      <c r="FO22" s="1061"/>
      <c r="FP22" s="1036"/>
      <c r="FQ22" s="1046"/>
      <c r="FR22" s="1036"/>
      <c r="FS22" s="1046"/>
      <c r="FT22" s="1060"/>
      <c r="FU22" s="1120"/>
      <c r="FV22" s="1102"/>
      <c r="FW22" s="993"/>
      <c r="FX22" s="993"/>
      <c r="FY22" s="1060"/>
      <c r="FZ22" s="1061"/>
      <c r="GA22" s="1036"/>
      <c r="GB22" s="1046"/>
      <c r="GC22" s="1036"/>
      <c r="GD22" s="1046"/>
      <c r="GE22" s="1060"/>
      <c r="GF22" s="1120"/>
      <c r="GG22" s="457"/>
      <c r="GH22" s="892"/>
      <c r="GI22" s="892"/>
      <c r="GW22" s="1094"/>
      <c r="GX22" s="1123"/>
      <c r="GY22" s="1123"/>
      <c r="GZ22" s="1123"/>
      <c r="HA22" s="1074"/>
      <c r="HB22" s="1094"/>
      <c r="HC22" s="1074"/>
      <c r="HD22" s="1071"/>
      <c r="HE22" s="1074"/>
      <c r="HF22" s="1071"/>
      <c r="HG22" s="1074"/>
      <c r="HH22" s="1071"/>
      <c r="HI22" s="1074"/>
      <c r="HJ22" s="1076"/>
      <c r="HK22" s="1115" t="s">
        <v>843</v>
      </c>
      <c r="HL22" s="1083" t="s">
        <v>844</v>
      </c>
      <c r="HM22" s="1083" t="s">
        <v>843</v>
      </c>
      <c r="HN22" s="1083" t="s">
        <v>844</v>
      </c>
      <c r="HO22" s="1082" t="s">
        <v>843</v>
      </c>
      <c r="HP22" s="1082" t="s">
        <v>844</v>
      </c>
      <c r="HQ22" s="1082" t="s">
        <v>843</v>
      </c>
      <c r="HR22" s="1091" t="s">
        <v>844</v>
      </c>
      <c r="HS22" s="1076"/>
      <c r="HT22" s="1115" t="s">
        <v>843</v>
      </c>
      <c r="HU22" s="1083" t="s">
        <v>844</v>
      </c>
      <c r="HV22" s="1083" t="s">
        <v>843</v>
      </c>
      <c r="HW22" s="1083" t="s">
        <v>844</v>
      </c>
      <c r="HX22" s="1082" t="s">
        <v>843</v>
      </c>
      <c r="HY22" s="1082" t="s">
        <v>844</v>
      </c>
      <c r="HZ22" s="1082" t="s">
        <v>843</v>
      </c>
      <c r="IA22" s="1082" t="s">
        <v>844</v>
      </c>
      <c r="IB22" s="1071"/>
      <c r="IC22" s="1074"/>
      <c r="ID22" s="1071"/>
      <c r="IE22" s="1074"/>
      <c r="IF22" s="1076"/>
      <c r="IG22" s="1065"/>
      <c r="IH22" s="1067"/>
      <c r="II22" s="1067"/>
      <c r="IJ22" s="1069"/>
    </row>
    <row r="23" spans="1:244" ht="14.25" customHeight="1" x14ac:dyDescent="0.15">
      <c r="A23" s="965"/>
      <c r="B23" s="969"/>
      <c r="C23" s="970"/>
      <c r="D23" s="969"/>
      <c r="E23" s="970"/>
      <c r="F23" s="969"/>
      <c r="G23" s="970"/>
      <c r="H23" s="974"/>
      <c r="I23" s="970"/>
      <c r="J23" s="977"/>
      <c r="K23" s="962"/>
      <c r="L23" s="962"/>
      <c r="M23" s="962"/>
      <c r="N23" s="962"/>
      <c r="O23" s="962"/>
      <c r="P23" s="962"/>
      <c r="Q23" s="962"/>
      <c r="R23" s="962"/>
      <c r="S23" s="962"/>
      <c r="T23" s="962"/>
      <c r="U23" s="962"/>
      <c r="V23" s="962"/>
      <c r="W23" s="962"/>
      <c r="X23" s="980"/>
      <c r="Y23" s="991"/>
      <c r="Z23" s="993"/>
      <c r="AA23" s="993"/>
      <c r="AB23" s="997"/>
      <c r="AC23" s="974"/>
      <c r="AD23" s="974"/>
      <c r="AE23" s="974"/>
      <c r="AF23" s="998"/>
      <c r="AG23" s="997"/>
      <c r="AH23" s="974"/>
      <c r="AI23" s="974"/>
      <c r="AJ23" s="986"/>
      <c r="AK23" s="986"/>
      <c r="AL23" s="1002"/>
      <c r="AM23" s="1002"/>
      <c r="AN23" s="986"/>
      <c r="AO23" s="974"/>
      <c r="AP23" s="998"/>
      <c r="AQ23" s="986"/>
      <c r="AR23" s="974"/>
      <c r="AS23" s="998"/>
      <c r="AT23" s="989"/>
      <c r="AU23" s="991"/>
      <c r="AV23" s="993"/>
      <c r="AW23" s="993"/>
      <c r="AX23" s="993"/>
      <c r="AY23" s="1036"/>
      <c r="AZ23" s="1046"/>
      <c r="BA23" s="1036"/>
      <c r="BB23" s="1117"/>
      <c r="BC23" s="1046"/>
      <c r="BD23" s="1036"/>
      <c r="BE23" s="1046"/>
      <c r="BF23" s="993"/>
      <c r="BG23" s="993"/>
      <c r="BH23" s="1036"/>
      <c r="BI23" s="1046"/>
      <c r="BJ23" s="1036"/>
      <c r="BK23" s="1117"/>
      <c r="BL23" s="1046"/>
      <c r="BM23" s="1036"/>
      <c r="BN23" s="1046"/>
      <c r="BO23" s="1036"/>
      <c r="BP23" s="1037"/>
      <c r="BQ23" s="969"/>
      <c r="BR23" s="974"/>
      <c r="BS23" s="974"/>
      <c r="BT23" s="970"/>
      <c r="BU23" s="969"/>
      <c r="BV23" s="970"/>
      <c r="BW23" s="454"/>
      <c r="BX23" s="458"/>
      <c r="BY23" s="1036"/>
      <c r="BZ23" s="1046"/>
      <c r="CA23" s="1036"/>
      <c r="CB23" s="1046"/>
      <c r="CC23" s="456"/>
      <c r="CD23" s="458"/>
      <c r="CE23" s="1051"/>
      <c r="CF23" s="1052"/>
      <c r="CG23" s="1053"/>
      <c r="CH23" s="991"/>
      <c r="CI23" s="993"/>
      <c r="CJ23" s="993"/>
      <c r="CK23" s="993"/>
      <c r="CL23" s="993"/>
      <c r="CM23" s="1046"/>
      <c r="CN23" s="993"/>
      <c r="CO23" s="1036"/>
      <c r="CP23" s="1117"/>
      <c r="CQ23" s="1046"/>
      <c r="CR23" s="993"/>
      <c r="CS23" s="993"/>
      <c r="CT23" s="993"/>
      <c r="CU23" s="993"/>
      <c r="CV23" s="993"/>
      <c r="CW23" s="993"/>
      <c r="CX23" s="993"/>
      <c r="CY23" s="993"/>
      <c r="CZ23" s="993"/>
      <c r="DA23" s="993"/>
      <c r="DB23" s="993"/>
      <c r="DC23" s="989"/>
      <c r="DD23" s="1057"/>
      <c r="DE23" s="986"/>
      <c r="DF23" s="986"/>
      <c r="DG23" s="986"/>
      <c r="DH23" s="986"/>
      <c r="DI23" s="1127"/>
      <c r="DJ23" s="1109"/>
      <c r="DK23" s="1110"/>
      <c r="DL23" s="1110"/>
      <c r="DM23" s="1111"/>
      <c r="DN23" s="1061"/>
      <c r="DO23" s="1029"/>
      <c r="DP23" s="1029"/>
      <c r="DQ23" s="1029"/>
      <c r="DR23" s="1029"/>
      <c r="DS23" s="1029"/>
      <c r="DT23" s="1029"/>
      <c r="DU23" s="1060"/>
      <c r="DV23" s="1109"/>
      <c r="DW23" s="1110"/>
      <c r="DX23" s="1110"/>
      <c r="DY23" s="1111"/>
      <c r="DZ23" s="1029"/>
      <c r="EA23" s="1029"/>
      <c r="EB23" s="1029"/>
      <c r="EC23" s="1029"/>
      <c r="ED23" s="1029"/>
      <c r="EE23" s="1029"/>
      <c r="EF23" s="1029"/>
      <c r="EG23" s="1029"/>
      <c r="EH23" s="1098"/>
      <c r="EI23" s="1061"/>
      <c r="EJ23" s="1029"/>
      <c r="EK23" s="1029"/>
      <c r="EL23" s="1100"/>
      <c r="EM23" s="1125"/>
      <c r="EN23" s="1036"/>
      <c r="EO23" s="1102"/>
      <c r="EP23" s="993"/>
      <c r="EQ23" s="993"/>
      <c r="ER23" s="1060"/>
      <c r="ES23" s="1061"/>
      <c r="ET23" s="1036"/>
      <c r="EU23" s="1046"/>
      <c r="EV23" s="1036"/>
      <c r="EW23" s="1046"/>
      <c r="EX23" s="1060"/>
      <c r="EY23" s="1120"/>
      <c r="EZ23" s="1102"/>
      <c r="FA23" s="993"/>
      <c r="FB23" s="993"/>
      <c r="FC23" s="1060"/>
      <c r="FD23" s="1061"/>
      <c r="FE23" s="1036"/>
      <c r="FF23" s="1046"/>
      <c r="FG23" s="1036"/>
      <c r="FH23" s="1046"/>
      <c r="FI23" s="1060"/>
      <c r="FJ23" s="1120"/>
      <c r="FK23" s="1102"/>
      <c r="FL23" s="993"/>
      <c r="FM23" s="993"/>
      <c r="FN23" s="1060"/>
      <c r="FO23" s="1061"/>
      <c r="FP23" s="1036"/>
      <c r="FQ23" s="1046"/>
      <c r="FR23" s="1036"/>
      <c r="FS23" s="1046"/>
      <c r="FT23" s="1060"/>
      <c r="FU23" s="1120"/>
      <c r="FV23" s="1102"/>
      <c r="FW23" s="993"/>
      <c r="FX23" s="993"/>
      <c r="FY23" s="1060"/>
      <c r="FZ23" s="1061"/>
      <c r="GA23" s="1036"/>
      <c r="GB23" s="1046"/>
      <c r="GC23" s="1036"/>
      <c r="GD23" s="1046"/>
      <c r="GE23" s="1060"/>
      <c r="GF23" s="1120"/>
      <c r="GG23" s="457"/>
      <c r="GH23" s="892"/>
      <c r="GI23" s="892"/>
      <c r="GW23" s="1094"/>
      <c r="GX23" s="1123"/>
      <c r="GY23" s="1123"/>
      <c r="GZ23" s="1123"/>
      <c r="HA23" s="1074"/>
      <c r="HB23" s="1094"/>
      <c r="HC23" s="1074"/>
      <c r="HD23" s="1071"/>
      <c r="HE23" s="1074"/>
      <c r="HF23" s="1071"/>
      <c r="HG23" s="1074"/>
      <c r="HH23" s="1071"/>
      <c r="HI23" s="1074"/>
      <c r="HJ23" s="1076"/>
      <c r="HK23" s="1115"/>
      <c r="HL23" s="1083"/>
      <c r="HM23" s="1083"/>
      <c r="HN23" s="1083"/>
      <c r="HO23" s="1083"/>
      <c r="HP23" s="1083"/>
      <c r="HQ23" s="1083"/>
      <c r="HR23" s="1092"/>
      <c r="HS23" s="1076"/>
      <c r="HT23" s="1115"/>
      <c r="HU23" s="1083"/>
      <c r="HV23" s="1083"/>
      <c r="HW23" s="1083"/>
      <c r="HX23" s="1083"/>
      <c r="HY23" s="1083"/>
      <c r="HZ23" s="1083"/>
      <c r="IA23" s="1083"/>
      <c r="IB23" s="1071"/>
      <c r="IC23" s="1074"/>
      <c r="ID23" s="1071"/>
      <c r="IE23" s="1074"/>
      <c r="IF23" s="1076"/>
      <c r="IG23" s="1065"/>
      <c r="IH23" s="1067"/>
      <c r="II23" s="1067"/>
      <c r="IJ23" s="1069"/>
    </row>
    <row r="24" spans="1:244" ht="12" customHeight="1" x14ac:dyDescent="0.15">
      <c r="A24" s="965"/>
      <c r="B24" s="969"/>
      <c r="C24" s="970"/>
      <c r="D24" s="969"/>
      <c r="E24" s="970"/>
      <c r="F24" s="969"/>
      <c r="G24" s="970"/>
      <c r="H24" s="974"/>
      <c r="I24" s="970"/>
      <c r="J24" s="977"/>
      <c r="K24" s="962"/>
      <c r="L24" s="962"/>
      <c r="M24" s="962"/>
      <c r="N24" s="962"/>
      <c r="O24" s="962"/>
      <c r="P24" s="962"/>
      <c r="Q24" s="962"/>
      <c r="R24" s="962"/>
      <c r="S24" s="962"/>
      <c r="T24" s="962"/>
      <c r="U24" s="962"/>
      <c r="V24" s="962"/>
      <c r="W24" s="962"/>
      <c r="X24" s="980"/>
      <c r="Y24" s="991"/>
      <c r="Z24" s="993"/>
      <c r="AA24" s="993"/>
      <c r="AB24" s="997"/>
      <c r="AC24" s="974"/>
      <c r="AD24" s="974"/>
      <c r="AE24" s="974"/>
      <c r="AF24" s="998"/>
      <c r="AG24" s="997"/>
      <c r="AH24" s="974"/>
      <c r="AI24" s="974"/>
      <c r="AJ24" s="986"/>
      <c r="AK24" s="986"/>
      <c r="AL24" s="1002"/>
      <c r="AM24" s="1002"/>
      <c r="AN24" s="986"/>
      <c r="AO24" s="974"/>
      <c r="AP24" s="998"/>
      <c r="AQ24" s="986"/>
      <c r="AR24" s="974"/>
      <c r="AS24" s="998"/>
      <c r="AT24" s="989"/>
      <c r="AU24" s="991"/>
      <c r="AV24" s="993"/>
      <c r="AW24" s="993"/>
      <c r="AX24" s="993"/>
      <c r="AY24" s="1036"/>
      <c r="AZ24" s="1046"/>
      <c r="BA24" s="1036"/>
      <c r="BB24" s="1117"/>
      <c r="BC24" s="1046"/>
      <c r="BD24" s="1036"/>
      <c r="BE24" s="1046"/>
      <c r="BF24" s="993"/>
      <c r="BG24" s="993"/>
      <c r="BH24" s="1036"/>
      <c r="BI24" s="1046"/>
      <c r="BJ24" s="1036"/>
      <c r="BK24" s="1117"/>
      <c r="BL24" s="1046"/>
      <c r="BM24" s="1036"/>
      <c r="BN24" s="1046"/>
      <c r="BO24" s="1036"/>
      <c r="BP24" s="1037"/>
      <c r="BQ24" s="969"/>
      <c r="BR24" s="974"/>
      <c r="BS24" s="974"/>
      <c r="BT24" s="970"/>
      <c r="BU24" s="969"/>
      <c r="BV24" s="970"/>
      <c r="BW24" s="454"/>
      <c r="BX24" s="458"/>
      <c r="BY24" s="1036"/>
      <c r="BZ24" s="1046"/>
      <c r="CA24" s="1036"/>
      <c r="CB24" s="1046"/>
      <c r="CC24" s="456"/>
      <c r="CD24" s="458"/>
      <c r="CE24" s="1051"/>
      <c r="CF24" s="1052"/>
      <c r="CG24" s="1053"/>
      <c r="CH24" s="991"/>
      <c r="CI24" s="993"/>
      <c r="CJ24" s="993"/>
      <c r="CK24" s="993"/>
      <c r="CL24" s="993"/>
      <c r="CM24" s="1046"/>
      <c r="CN24" s="993"/>
      <c r="CO24" s="1036"/>
      <c r="CP24" s="1117"/>
      <c r="CQ24" s="1046"/>
      <c r="CR24" s="993"/>
      <c r="CS24" s="993"/>
      <c r="CT24" s="993"/>
      <c r="CU24" s="993"/>
      <c r="CV24" s="993"/>
      <c r="CW24" s="993"/>
      <c r="CX24" s="993"/>
      <c r="CY24" s="993"/>
      <c r="CZ24" s="993"/>
      <c r="DA24" s="993"/>
      <c r="DB24" s="993"/>
      <c r="DC24" s="989"/>
      <c r="DD24" s="1057"/>
      <c r="DE24" s="986"/>
      <c r="DF24" s="986"/>
      <c r="DG24" s="986"/>
      <c r="DH24" s="986"/>
      <c r="DI24" s="1127"/>
      <c r="DJ24" s="1109"/>
      <c r="DK24" s="1110"/>
      <c r="DL24" s="1110"/>
      <c r="DM24" s="1111"/>
      <c r="DN24" s="1061"/>
      <c r="DO24" s="1029"/>
      <c r="DP24" s="1029"/>
      <c r="DQ24" s="1029"/>
      <c r="DR24" s="1029"/>
      <c r="DS24" s="1029"/>
      <c r="DT24" s="1029"/>
      <c r="DU24" s="1060"/>
      <c r="DV24" s="1109"/>
      <c r="DW24" s="1110"/>
      <c r="DX24" s="1110"/>
      <c r="DY24" s="1111"/>
      <c r="DZ24" s="1029"/>
      <c r="EA24" s="1029"/>
      <c r="EB24" s="1029"/>
      <c r="EC24" s="1029"/>
      <c r="ED24" s="1029"/>
      <c r="EE24" s="1029"/>
      <c r="EF24" s="1029"/>
      <c r="EG24" s="1029"/>
      <c r="EH24" s="1098"/>
      <c r="EI24" s="1061"/>
      <c r="EJ24" s="1029"/>
      <c r="EK24" s="1029"/>
      <c r="EL24" s="1100"/>
      <c r="EM24" s="1125"/>
      <c r="EN24" s="1036"/>
      <c r="EO24" s="1102"/>
      <c r="EP24" s="993"/>
      <c r="EQ24" s="993"/>
      <c r="ER24" s="1060"/>
      <c r="ES24" s="1061"/>
      <c r="ET24" s="1036"/>
      <c r="EU24" s="1046"/>
      <c r="EV24" s="1036"/>
      <c r="EW24" s="1046"/>
      <c r="EX24" s="1060"/>
      <c r="EY24" s="1120"/>
      <c r="EZ24" s="1102"/>
      <c r="FA24" s="993"/>
      <c r="FB24" s="993"/>
      <c r="FC24" s="1060"/>
      <c r="FD24" s="1061"/>
      <c r="FE24" s="1036"/>
      <c r="FF24" s="1046"/>
      <c r="FG24" s="1036"/>
      <c r="FH24" s="1046"/>
      <c r="FI24" s="1060"/>
      <c r="FJ24" s="1120"/>
      <c r="FK24" s="1102"/>
      <c r="FL24" s="993"/>
      <c r="FM24" s="993"/>
      <c r="FN24" s="1060"/>
      <c r="FO24" s="1061"/>
      <c r="FP24" s="1036"/>
      <c r="FQ24" s="1046"/>
      <c r="FR24" s="1036"/>
      <c r="FS24" s="1046"/>
      <c r="FT24" s="1060"/>
      <c r="FU24" s="1120"/>
      <c r="FV24" s="1102"/>
      <c r="FW24" s="993"/>
      <c r="FX24" s="993"/>
      <c r="FY24" s="1060"/>
      <c r="FZ24" s="1061"/>
      <c r="GA24" s="1036"/>
      <c r="GB24" s="1046"/>
      <c r="GC24" s="1036"/>
      <c r="GD24" s="1046"/>
      <c r="GE24" s="1060"/>
      <c r="GF24" s="1120"/>
      <c r="GG24" s="457"/>
      <c r="GH24" s="892"/>
      <c r="GI24" s="892"/>
      <c r="GW24" s="1094"/>
      <c r="GX24" s="1123"/>
      <c r="GY24" s="1123"/>
      <c r="GZ24" s="1123"/>
      <c r="HA24" s="1074"/>
      <c r="HB24" s="1094"/>
      <c r="HC24" s="1074"/>
      <c r="HD24" s="1071"/>
      <c r="HE24" s="1074"/>
      <c r="HF24" s="1071"/>
      <c r="HG24" s="1074"/>
      <c r="HH24" s="1071"/>
      <c r="HI24" s="1074"/>
      <c r="HJ24" s="1076"/>
      <c r="HK24" s="1115"/>
      <c r="HL24" s="1083"/>
      <c r="HM24" s="1083"/>
      <c r="HN24" s="1083"/>
      <c r="HO24" s="1083"/>
      <c r="HP24" s="1083"/>
      <c r="HQ24" s="1083"/>
      <c r="HR24" s="1092"/>
      <c r="HS24" s="1076"/>
      <c r="HT24" s="1115"/>
      <c r="HU24" s="1083"/>
      <c r="HV24" s="1083"/>
      <c r="HW24" s="1083"/>
      <c r="HX24" s="1083"/>
      <c r="HY24" s="1083"/>
      <c r="HZ24" s="1083"/>
      <c r="IA24" s="1083"/>
      <c r="IB24" s="1071"/>
      <c r="IC24" s="1074"/>
      <c r="ID24" s="1071"/>
      <c r="IE24" s="1074"/>
      <c r="IF24" s="1076"/>
      <c r="IG24" s="1065"/>
      <c r="IH24" s="1067"/>
      <c r="II24" s="1067"/>
      <c r="IJ24" s="1069"/>
    </row>
    <row r="25" spans="1:244" ht="12" customHeight="1" x14ac:dyDescent="0.15">
      <c r="A25" s="965"/>
      <c r="B25" s="969"/>
      <c r="C25" s="970"/>
      <c r="D25" s="969"/>
      <c r="E25" s="970"/>
      <c r="F25" s="969"/>
      <c r="G25" s="970"/>
      <c r="H25" s="974"/>
      <c r="I25" s="970"/>
      <c r="J25" s="977"/>
      <c r="K25" s="962"/>
      <c r="L25" s="962"/>
      <c r="M25" s="962"/>
      <c r="N25" s="962"/>
      <c r="O25" s="962"/>
      <c r="P25" s="962"/>
      <c r="Q25" s="962"/>
      <c r="R25" s="962"/>
      <c r="S25" s="962"/>
      <c r="T25" s="962"/>
      <c r="U25" s="962"/>
      <c r="V25" s="962"/>
      <c r="W25" s="962"/>
      <c r="X25" s="980"/>
      <c r="Y25" s="991"/>
      <c r="Z25" s="993"/>
      <c r="AA25" s="993"/>
      <c r="AB25" s="997"/>
      <c r="AC25" s="974"/>
      <c r="AD25" s="974"/>
      <c r="AE25" s="974"/>
      <c r="AF25" s="998"/>
      <c r="AG25" s="997"/>
      <c r="AH25" s="974"/>
      <c r="AI25" s="974"/>
      <c r="AJ25" s="986"/>
      <c r="AK25" s="986"/>
      <c r="AL25" s="1002"/>
      <c r="AM25" s="1002"/>
      <c r="AN25" s="986"/>
      <c r="AO25" s="974"/>
      <c r="AP25" s="998"/>
      <c r="AQ25" s="986"/>
      <c r="AR25" s="974"/>
      <c r="AS25" s="998"/>
      <c r="AT25" s="989"/>
      <c r="AU25" s="991"/>
      <c r="AV25" s="993"/>
      <c r="AW25" s="993"/>
      <c r="AX25" s="993"/>
      <c r="AY25" s="1036"/>
      <c r="AZ25" s="1046"/>
      <c r="BA25" s="1036"/>
      <c r="BB25" s="1117"/>
      <c r="BC25" s="1046"/>
      <c r="BD25" s="1036"/>
      <c r="BE25" s="1046"/>
      <c r="BF25" s="993"/>
      <c r="BG25" s="993"/>
      <c r="BH25" s="1036"/>
      <c r="BI25" s="1046"/>
      <c r="BJ25" s="1036"/>
      <c r="BK25" s="1117"/>
      <c r="BL25" s="1046"/>
      <c r="BM25" s="1036"/>
      <c r="BN25" s="1046"/>
      <c r="BO25" s="1036"/>
      <c r="BP25" s="1037"/>
      <c r="BQ25" s="969"/>
      <c r="BR25" s="974"/>
      <c r="BS25" s="974"/>
      <c r="BT25" s="970"/>
      <c r="BU25" s="969"/>
      <c r="BV25" s="970"/>
      <c r="BW25" s="454"/>
      <c r="BX25" s="458"/>
      <c r="BY25" s="1036"/>
      <c r="BZ25" s="1046"/>
      <c r="CA25" s="1036"/>
      <c r="CB25" s="1046"/>
      <c r="CC25" s="456"/>
      <c r="CD25" s="458"/>
      <c r="CE25" s="1051"/>
      <c r="CF25" s="1052"/>
      <c r="CG25" s="1053"/>
      <c r="CH25" s="991"/>
      <c r="CI25" s="993"/>
      <c r="CJ25" s="993"/>
      <c r="CK25" s="993"/>
      <c r="CL25" s="993"/>
      <c r="CM25" s="1046"/>
      <c r="CN25" s="993"/>
      <c r="CO25" s="1036"/>
      <c r="CP25" s="1117"/>
      <c r="CQ25" s="1046"/>
      <c r="CR25" s="993"/>
      <c r="CS25" s="993"/>
      <c r="CT25" s="993"/>
      <c r="CU25" s="993"/>
      <c r="CV25" s="993"/>
      <c r="CW25" s="993"/>
      <c r="CX25" s="993"/>
      <c r="CY25" s="993"/>
      <c r="CZ25" s="993"/>
      <c r="DA25" s="993"/>
      <c r="DB25" s="993"/>
      <c r="DC25" s="989"/>
      <c r="DD25" s="1057"/>
      <c r="DE25" s="986"/>
      <c r="DF25" s="986"/>
      <c r="DG25" s="986"/>
      <c r="DH25" s="986"/>
      <c r="DI25" s="1127"/>
      <c r="DJ25" s="1109"/>
      <c r="DK25" s="1110"/>
      <c r="DL25" s="1110"/>
      <c r="DM25" s="1111"/>
      <c r="DN25" s="1061"/>
      <c r="DO25" s="1029"/>
      <c r="DP25" s="1029"/>
      <c r="DQ25" s="1029"/>
      <c r="DR25" s="1029"/>
      <c r="DS25" s="1029"/>
      <c r="DT25" s="1029"/>
      <c r="DU25" s="1060"/>
      <c r="DV25" s="1109"/>
      <c r="DW25" s="1110"/>
      <c r="DX25" s="1110"/>
      <c r="DY25" s="1111"/>
      <c r="DZ25" s="1029"/>
      <c r="EA25" s="1029"/>
      <c r="EB25" s="1029"/>
      <c r="EC25" s="1029"/>
      <c r="ED25" s="1029"/>
      <c r="EE25" s="1029"/>
      <c r="EF25" s="1029"/>
      <c r="EG25" s="1029"/>
      <c r="EH25" s="1098"/>
      <c r="EI25" s="1061"/>
      <c r="EJ25" s="1029"/>
      <c r="EK25" s="1029"/>
      <c r="EL25" s="1100"/>
      <c r="EM25" s="1125"/>
      <c r="EN25" s="1036"/>
      <c r="EO25" s="1102"/>
      <c r="EP25" s="993"/>
      <c r="EQ25" s="993"/>
      <c r="ER25" s="1060"/>
      <c r="ES25" s="1061"/>
      <c r="ET25" s="1036"/>
      <c r="EU25" s="1046"/>
      <c r="EV25" s="1036"/>
      <c r="EW25" s="1046"/>
      <c r="EX25" s="1060"/>
      <c r="EY25" s="1120"/>
      <c r="EZ25" s="1102"/>
      <c r="FA25" s="993"/>
      <c r="FB25" s="993"/>
      <c r="FC25" s="1060"/>
      <c r="FD25" s="1061"/>
      <c r="FE25" s="1036"/>
      <c r="FF25" s="1046"/>
      <c r="FG25" s="1036"/>
      <c r="FH25" s="1046"/>
      <c r="FI25" s="1060"/>
      <c r="FJ25" s="1120"/>
      <c r="FK25" s="1102"/>
      <c r="FL25" s="993"/>
      <c r="FM25" s="993"/>
      <c r="FN25" s="1060"/>
      <c r="FO25" s="1061"/>
      <c r="FP25" s="1036"/>
      <c r="FQ25" s="1046"/>
      <c r="FR25" s="1036"/>
      <c r="FS25" s="1046"/>
      <c r="FT25" s="1060"/>
      <c r="FU25" s="1120"/>
      <c r="FV25" s="1102"/>
      <c r="FW25" s="993"/>
      <c r="FX25" s="993"/>
      <c r="FY25" s="1060"/>
      <c r="FZ25" s="1061"/>
      <c r="GA25" s="1036"/>
      <c r="GB25" s="1046"/>
      <c r="GC25" s="1036"/>
      <c r="GD25" s="1046"/>
      <c r="GE25" s="1060"/>
      <c r="GF25" s="1120"/>
      <c r="GG25" s="457"/>
      <c r="GH25" s="892"/>
      <c r="GI25" s="892"/>
      <c r="GW25" s="1094"/>
      <c r="GX25" s="1123"/>
      <c r="GY25" s="1123"/>
      <c r="GZ25" s="1123"/>
      <c r="HA25" s="1074"/>
      <c r="HB25" s="1094"/>
      <c r="HC25" s="1074"/>
      <c r="HD25" s="1071"/>
      <c r="HE25" s="1074"/>
      <c r="HF25" s="1071"/>
      <c r="HG25" s="1074"/>
      <c r="HH25" s="1071"/>
      <c r="HI25" s="1074"/>
      <c r="HJ25" s="1076"/>
      <c r="HK25" s="1115"/>
      <c r="HL25" s="1083"/>
      <c r="HM25" s="1083"/>
      <c r="HN25" s="1083"/>
      <c r="HO25" s="1083"/>
      <c r="HP25" s="1083"/>
      <c r="HQ25" s="1083"/>
      <c r="HR25" s="1092"/>
      <c r="HS25" s="1076"/>
      <c r="HT25" s="1115"/>
      <c r="HU25" s="1083"/>
      <c r="HV25" s="1083"/>
      <c r="HW25" s="1083"/>
      <c r="HX25" s="1083"/>
      <c r="HY25" s="1083"/>
      <c r="HZ25" s="1083"/>
      <c r="IA25" s="1083"/>
      <c r="IB25" s="1071"/>
      <c r="IC25" s="1074"/>
      <c r="ID25" s="1071"/>
      <c r="IE25" s="1074"/>
      <c r="IF25" s="1076"/>
      <c r="IG25" s="1065"/>
      <c r="IH25" s="1067"/>
      <c r="II25" s="1067"/>
      <c r="IJ25" s="1069"/>
    </row>
    <row r="26" spans="1:244" ht="12" customHeight="1" x14ac:dyDescent="0.15">
      <c r="A26" s="965"/>
      <c r="B26" s="969"/>
      <c r="C26" s="970"/>
      <c r="D26" s="969"/>
      <c r="E26" s="970"/>
      <c r="F26" s="969"/>
      <c r="G26" s="970"/>
      <c r="H26" s="974"/>
      <c r="I26" s="970"/>
      <c r="J26" s="977"/>
      <c r="K26" s="962"/>
      <c r="L26" s="962"/>
      <c r="M26" s="962"/>
      <c r="N26" s="962"/>
      <c r="O26" s="962"/>
      <c r="P26" s="962"/>
      <c r="Q26" s="962"/>
      <c r="R26" s="962"/>
      <c r="S26" s="962"/>
      <c r="T26" s="962"/>
      <c r="U26" s="962"/>
      <c r="V26" s="962"/>
      <c r="W26" s="962"/>
      <c r="X26" s="980"/>
      <c r="Y26" s="991"/>
      <c r="Z26" s="993"/>
      <c r="AA26" s="993"/>
      <c r="AB26" s="997"/>
      <c r="AC26" s="974"/>
      <c r="AD26" s="974"/>
      <c r="AE26" s="974"/>
      <c r="AF26" s="998"/>
      <c r="AG26" s="997"/>
      <c r="AH26" s="974"/>
      <c r="AI26" s="974"/>
      <c r="AJ26" s="986"/>
      <c r="AK26" s="986"/>
      <c r="AL26" s="1002"/>
      <c r="AM26" s="1002"/>
      <c r="AN26" s="986"/>
      <c r="AO26" s="974"/>
      <c r="AP26" s="998"/>
      <c r="AQ26" s="986"/>
      <c r="AR26" s="974"/>
      <c r="AS26" s="998"/>
      <c r="AT26" s="989"/>
      <c r="AU26" s="991"/>
      <c r="AV26" s="993"/>
      <c r="AW26" s="993"/>
      <c r="AX26" s="993"/>
      <c r="AY26" s="1036"/>
      <c r="AZ26" s="1046"/>
      <c r="BA26" s="1036"/>
      <c r="BB26" s="1117"/>
      <c r="BC26" s="1046"/>
      <c r="BD26" s="1036"/>
      <c r="BE26" s="1046"/>
      <c r="BF26" s="993"/>
      <c r="BG26" s="993"/>
      <c r="BH26" s="1036"/>
      <c r="BI26" s="1046"/>
      <c r="BJ26" s="1036"/>
      <c r="BK26" s="1117"/>
      <c r="BL26" s="1046"/>
      <c r="BM26" s="1036"/>
      <c r="BN26" s="1046"/>
      <c r="BO26" s="1036"/>
      <c r="BP26" s="1037"/>
      <c r="BQ26" s="969"/>
      <c r="BR26" s="974"/>
      <c r="BS26" s="974"/>
      <c r="BT26" s="970"/>
      <c r="BU26" s="969"/>
      <c r="BV26" s="970"/>
      <c r="BW26" s="454"/>
      <c r="BX26" s="458"/>
      <c r="BY26" s="1036"/>
      <c r="BZ26" s="1046"/>
      <c r="CA26" s="1036"/>
      <c r="CB26" s="1046"/>
      <c r="CC26" s="456"/>
      <c r="CD26" s="458"/>
      <c r="CE26" s="1051"/>
      <c r="CF26" s="1052"/>
      <c r="CG26" s="1053"/>
      <c r="CH26" s="991"/>
      <c r="CI26" s="993"/>
      <c r="CJ26" s="993"/>
      <c r="CK26" s="993"/>
      <c r="CL26" s="993"/>
      <c r="CM26" s="1046"/>
      <c r="CN26" s="993"/>
      <c r="CO26" s="1036"/>
      <c r="CP26" s="1117"/>
      <c r="CQ26" s="1046"/>
      <c r="CR26" s="993"/>
      <c r="CS26" s="993"/>
      <c r="CT26" s="993"/>
      <c r="CU26" s="993"/>
      <c r="CV26" s="993"/>
      <c r="CW26" s="993"/>
      <c r="CX26" s="993"/>
      <c r="CY26" s="993"/>
      <c r="CZ26" s="993"/>
      <c r="DA26" s="993"/>
      <c r="DB26" s="993"/>
      <c r="DC26" s="989"/>
      <c r="DD26" s="1057"/>
      <c r="DE26" s="986"/>
      <c r="DF26" s="986"/>
      <c r="DG26" s="986"/>
      <c r="DH26" s="986"/>
      <c r="DI26" s="1127"/>
      <c r="DJ26" s="1109"/>
      <c r="DK26" s="1110"/>
      <c r="DL26" s="1110"/>
      <c r="DM26" s="1111"/>
      <c r="DN26" s="1061"/>
      <c r="DO26" s="1029"/>
      <c r="DP26" s="1029"/>
      <c r="DQ26" s="1029"/>
      <c r="DR26" s="1029"/>
      <c r="DS26" s="1029"/>
      <c r="DT26" s="1029"/>
      <c r="DU26" s="1060"/>
      <c r="DV26" s="1109"/>
      <c r="DW26" s="1110"/>
      <c r="DX26" s="1110"/>
      <c r="DY26" s="1111"/>
      <c r="DZ26" s="1029"/>
      <c r="EA26" s="1029"/>
      <c r="EB26" s="1029"/>
      <c r="EC26" s="1029"/>
      <c r="ED26" s="1029"/>
      <c r="EE26" s="1029"/>
      <c r="EF26" s="1029"/>
      <c r="EG26" s="1029"/>
      <c r="EH26" s="1098"/>
      <c r="EI26" s="1061"/>
      <c r="EJ26" s="1029"/>
      <c r="EK26" s="1029"/>
      <c r="EL26" s="1100"/>
      <c r="EM26" s="1125"/>
      <c r="EN26" s="1036"/>
      <c r="EO26" s="1102"/>
      <c r="EP26" s="993"/>
      <c r="EQ26" s="993"/>
      <c r="ER26" s="1060"/>
      <c r="ES26" s="1061"/>
      <c r="ET26" s="1036"/>
      <c r="EU26" s="1046"/>
      <c r="EV26" s="1036"/>
      <c r="EW26" s="1046"/>
      <c r="EX26" s="1060"/>
      <c r="EY26" s="1120"/>
      <c r="EZ26" s="1102"/>
      <c r="FA26" s="993"/>
      <c r="FB26" s="993"/>
      <c r="FC26" s="1060"/>
      <c r="FD26" s="1061"/>
      <c r="FE26" s="1036"/>
      <c r="FF26" s="1046"/>
      <c r="FG26" s="1036"/>
      <c r="FH26" s="1046"/>
      <c r="FI26" s="1060"/>
      <c r="FJ26" s="1120"/>
      <c r="FK26" s="1102"/>
      <c r="FL26" s="993"/>
      <c r="FM26" s="993"/>
      <c r="FN26" s="1060"/>
      <c r="FO26" s="1061"/>
      <c r="FP26" s="1036"/>
      <c r="FQ26" s="1046"/>
      <c r="FR26" s="1036"/>
      <c r="FS26" s="1046"/>
      <c r="FT26" s="1060"/>
      <c r="FU26" s="1120"/>
      <c r="FV26" s="1102"/>
      <c r="FW26" s="993"/>
      <c r="FX26" s="993"/>
      <c r="FY26" s="1060"/>
      <c r="FZ26" s="1061"/>
      <c r="GA26" s="1036"/>
      <c r="GB26" s="1046"/>
      <c r="GC26" s="1036"/>
      <c r="GD26" s="1046"/>
      <c r="GE26" s="1060"/>
      <c r="GF26" s="1120"/>
      <c r="GG26" s="457"/>
      <c r="GH26" s="892"/>
      <c r="GI26" s="892"/>
      <c r="GW26" s="1094"/>
      <c r="GX26" s="1123"/>
      <c r="GY26" s="1123"/>
      <c r="GZ26" s="1123"/>
      <c r="HA26" s="1074"/>
      <c r="HB26" s="1094"/>
      <c r="HC26" s="1074"/>
      <c r="HD26" s="1071"/>
      <c r="HE26" s="1074"/>
      <c r="HF26" s="1071"/>
      <c r="HG26" s="1074"/>
      <c r="HH26" s="1071"/>
      <c r="HI26" s="1074"/>
      <c r="HJ26" s="1076"/>
      <c r="HK26" s="1115"/>
      <c r="HL26" s="1083"/>
      <c r="HM26" s="1083"/>
      <c r="HN26" s="1083"/>
      <c r="HO26" s="1083"/>
      <c r="HP26" s="1083"/>
      <c r="HQ26" s="1083"/>
      <c r="HR26" s="1092"/>
      <c r="HS26" s="1076"/>
      <c r="HT26" s="1115"/>
      <c r="HU26" s="1083"/>
      <c r="HV26" s="1083"/>
      <c r="HW26" s="1083"/>
      <c r="HX26" s="1083"/>
      <c r="HY26" s="1083"/>
      <c r="HZ26" s="1083"/>
      <c r="IA26" s="1083"/>
      <c r="IB26" s="1071"/>
      <c r="IC26" s="1074"/>
      <c r="ID26" s="1071"/>
      <c r="IE26" s="1074"/>
      <c r="IF26" s="1076"/>
      <c r="IG26" s="1065"/>
      <c r="IH26" s="1067"/>
      <c r="II26" s="1067"/>
      <c r="IJ26" s="1069"/>
    </row>
    <row r="27" spans="1:244" ht="12" customHeight="1" x14ac:dyDescent="0.15">
      <c r="A27" s="965"/>
      <c r="B27" s="969"/>
      <c r="C27" s="970"/>
      <c r="D27" s="969"/>
      <c r="E27" s="970"/>
      <c r="F27" s="969"/>
      <c r="G27" s="970"/>
      <c r="H27" s="974"/>
      <c r="I27" s="970"/>
      <c r="J27" s="977"/>
      <c r="K27" s="962"/>
      <c r="L27" s="962"/>
      <c r="M27" s="962"/>
      <c r="N27" s="962"/>
      <c r="O27" s="962"/>
      <c r="P27" s="962"/>
      <c r="Q27" s="962"/>
      <c r="R27" s="962"/>
      <c r="S27" s="962"/>
      <c r="T27" s="962"/>
      <c r="U27" s="962"/>
      <c r="V27" s="962"/>
      <c r="W27" s="962"/>
      <c r="X27" s="980"/>
      <c r="Y27" s="991"/>
      <c r="Z27" s="993"/>
      <c r="AA27" s="993"/>
      <c r="AB27" s="997"/>
      <c r="AC27" s="974"/>
      <c r="AD27" s="974"/>
      <c r="AE27" s="974"/>
      <c r="AF27" s="998"/>
      <c r="AG27" s="997"/>
      <c r="AH27" s="974"/>
      <c r="AI27" s="974"/>
      <c r="AJ27" s="986"/>
      <c r="AK27" s="986"/>
      <c r="AL27" s="1002"/>
      <c r="AM27" s="1002"/>
      <c r="AN27" s="986"/>
      <c r="AO27" s="974"/>
      <c r="AP27" s="998"/>
      <c r="AQ27" s="986"/>
      <c r="AR27" s="974"/>
      <c r="AS27" s="998"/>
      <c r="AT27" s="989"/>
      <c r="AU27" s="991"/>
      <c r="AV27" s="993"/>
      <c r="AW27" s="993"/>
      <c r="AX27" s="993"/>
      <c r="AY27" s="1036"/>
      <c r="AZ27" s="1046"/>
      <c r="BA27" s="1036"/>
      <c r="BB27" s="1117"/>
      <c r="BC27" s="1046"/>
      <c r="BD27" s="1036"/>
      <c r="BE27" s="1046"/>
      <c r="BF27" s="993"/>
      <c r="BG27" s="993"/>
      <c r="BH27" s="1036"/>
      <c r="BI27" s="1046"/>
      <c r="BJ27" s="1036"/>
      <c r="BK27" s="1117"/>
      <c r="BL27" s="1046"/>
      <c r="BM27" s="1036"/>
      <c r="BN27" s="1046"/>
      <c r="BO27" s="1036"/>
      <c r="BP27" s="1037"/>
      <c r="BQ27" s="969"/>
      <c r="BR27" s="974"/>
      <c r="BS27" s="974"/>
      <c r="BT27" s="970"/>
      <c r="BU27" s="969"/>
      <c r="BV27" s="970"/>
      <c r="BW27" s="454"/>
      <c r="BX27" s="458"/>
      <c r="BY27" s="1036"/>
      <c r="BZ27" s="1046"/>
      <c r="CA27" s="1036"/>
      <c r="CB27" s="1046"/>
      <c r="CC27" s="456"/>
      <c r="CD27" s="458"/>
      <c r="CE27" s="1051"/>
      <c r="CF27" s="1052"/>
      <c r="CG27" s="1053"/>
      <c r="CH27" s="991"/>
      <c r="CI27" s="993"/>
      <c r="CJ27" s="993"/>
      <c r="CK27" s="993"/>
      <c r="CL27" s="993"/>
      <c r="CM27" s="1046"/>
      <c r="CN27" s="993"/>
      <c r="CO27" s="1036"/>
      <c r="CP27" s="1117"/>
      <c r="CQ27" s="1046"/>
      <c r="CR27" s="993"/>
      <c r="CS27" s="993"/>
      <c r="CT27" s="993"/>
      <c r="CU27" s="993"/>
      <c r="CV27" s="993"/>
      <c r="CW27" s="993"/>
      <c r="CX27" s="993"/>
      <c r="CY27" s="993"/>
      <c r="CZ27" s="993"/>
      <c r="DA27" s="993"/>
      <c r="DB27" s="993"/>
      <c r="DC27" s="989"/>
      <c r="DD27" s="1057"/>
      <c r="DE27" s="986"/>
      <c r="DF27" s="986"/>
      <c r="DG27" s="986"/>
      <c r="DH27" s="986"/>
      <c r="DI27" s="1127"/>
      <c r="DJ27" s="1109"/>
      <c r="DK27" s="1110"/>
      <c r="DL27" s="1110"/>
      <c r="DM27" s="1111"/>
      <c r="DN27" s="1061"/>
      <c r="DO27" s="1029"/>
      <c r="DP27" s="1029"/>
      <c r="DQ27" s="1029"/>
      <c r="DR27" s="1029"/>
      <c r="DS27" s="1029"/>
      <c r="DT27" s="1029"/>
      <c r="DU27" s="1060"/>
      <c r="DV27" s="1109"/>
      <c r="DW27" s="1110"/>
      <c r="DX27" s="1110"/>
      <c r="DY27" s="1111"/>
      <c r="DZ27" s="1029"/>
      <c r="EA27" s="1029"/>
      <c r="EB27" s="1029"/>
      <c r="EC27" s="1029"/>
      <c r="ED27" s="1029"/>
      <c r="EE27" s="1029"/>
      <c r="EF27" s="1029"/>
      <c r="EG27" s="1029"/>
      <c r="EH27" s="1098"/>
      <c r="EI27" s="1061"/>
      <c r="EJ27" s="1029"/>
      <c r="EK27" s="1029"/>
      <c r="EL27" s="1100"/>
      <c r="EM27" s="1125"/>
      <c r="EN27" s="1036"/>
      <c r="EO27" s="1102"/>
      <c r="EP27" s="993"/>
      <c r="EQ27" s="993"/>
      <c r="ER27" s="1060"/>
      <c r="ES27" s="1061"/>
      <c r="ET27" s="1036"/>
      <c r="EU27" s="1046"/>
      <c r="EV27" s="1036"/>
      <c r="EW27" s="1046"/>
      <c r="EX27" s="1060"/>
      <c r="EY27" s="1120"/>
      <c r="EZ27" s="1102"/>
      <c r="FA27" s="993"/>
      <c r="FB27" s="993"/>
      <c r="FC27" s="1060"/>
      <c r="FD27" s="1061"/>
      <c r="FE27" s="1036"/>
      <c r="FF27" s="1046"/>
      <c r="FG27" s="1036"/>
      <c r="FH27" s="1046"/>
      <c r="FI27" s="1060"/>
      <c r="FJ27" s="1120"/>
      <c r="FK27" s="1102"/>
      <c r="FL27" s="993"/>
      <c r="FM27" s="993"/>
      <c r="FN27" s="1060"/>
      <c r="FO27" s="1061"/>
      <c r="FP27" s="1036"/>
      <c r="FQ27" s="1046"/>
      <c r="FR27" s="1036"/>
      <c r="FS27" s="1046"/>
      <c r="FT27" s="1060"/>
      <c r="FU27" s="1120"/>
      <c r="FV27" s="1102"/>
      <c r="FW27" s="993"/>
      <c r="FX27" s="993"/>
      <c r="FY27" s="1060"/>
      <c r="FZ27" s="1061"/>
      <c r="GA27" s="1036"/>
      <c r="GB27" s="1046"/>
      <c r="GC27" s="1036"/>
      <c r="GD27" s="1046"/>
      <c r="GE27" s="1060"/>
      <c r="GF27" s="1120"/>
      <c r="GG27" s="457"/>
      <c r="GH27" s="892"/>
      <c r="GI27" s="892"/>
      <c r="GW27" s="1094"/>
      <c r="GX27" s="1123"/>
      <c r="GY27" s="1123"/>
      <c r="GZ27" s="1123"/>
      <c r="HA27" s="1074"/>
      <c r="HB27" s="1094"/>
      <c r="HC27" s="1074"/>
      <c r="HD27" s="1071"/>
      <c r="HE27" s="1074"/>
      <c r="HF27" s="1071"/>
      <c r="HG27" s="1074"/>
      <c r="HH27" s="1071"/>
      <c r="HI27" s="1074"/>
      <c r="HJ27" s="1076"/>
      <c r="HK27" s="1115"/>
      <c r="HL27" s="1083"/>
      <c r="HM27" s="1083"/>
      <c r="HN27" s="1083"/>
      <c r="HO27" s="1083"/>
      <c r="HP27" s="1083"/>
      <c r="HQ27" s="1083"/>
      <c r="HR27" s="1092"/>
      <c r="HS27" s="1076"/>
      <c r="HT27" s="1115"/>
      <c r="HU27" s="1083"/>
      <c r="HV27" s="1083"/>
      <c r="HW27" s="1083"/>
      <c r="HX27" s="1083"/>
      <c r="HY27" s="1083"/>
      <c r="HZ27" s="1083"/>
      <c r="IA27" s="1083"/>
      <c r="IB27" s="1071"/>
      <c r="IC27" s="1074"/>
      <c r="ID27" s="1071"/>
      <c r="IE27" s="1074"/>
      <c r="IF27" s="1076"/>
      <c r="IG27" s="1065"/>
      <c r="IH27" s="1067"/>
      <c r="II27" s="1067"/>
      <c r="IJ27" s="1069"/>
    </row>
    <row r="28" spans="1:244" ht="12" customHeight="1" x14ac:dyDescent="0.15">
      <c r="A28" s="965"/>
      <c r="B28" s="969"/>
      <c r="C28" s="970"/>
      <c r="D28" s="969"/>
      <c r="E28" s="970"/>
      <c r="F28" s="969"/>
      <c r="G28" s="970"/>
      <c r="H28" s="974"/>
      <c r="I28" s="970"/>
      <c r="J28" s="977"/>
      <c r="K28" s="962"/>
      <c r="L28" s="962"/>
      <c r="M28" s="962"/>
      <c r="N28" s="962"/>
      <c r="O28" s="962"/>
      <c r="P28" s="962"/>
      <c r="Q28" s="962"/>
      <c r="R28" s="962"/>
      <c r="S28" s="962"/>
      <c r="T28" s="962"/>
      <c r="U28" s="962"/>
      <c r="V28" s="962"/>
      <c r="W28" s="962"/>
      <c r="X28" s="980"/>
      <c r="Y28" s="991"/>
      <c r="Z28" s="993"/>
      <c r="AA28" s="993"/>
      <c r="AB28" s="997"/>
      <c r="AC28" s="974"/>
      <c r="AD28" s="974"/>
      <c r="AE28" s="974"/>
      <c r="AF28" s="998"/>
      <c r="AG28" s="997"/>
      <c r="AH28" s="974"/>
      <c r="AI28" s="974"/>
      <c r="AJ28" s="986"/>
      <c r="AK28" s="986"/>
      <c r="AL28" s="1002"/>
      <c r="AM28" s="1002"/>
      <c r="AN28" s="986"/>
      <c r="AO28" s="974"/>
      <c r="AP28" s="998"/>
      <c r="AQ28" s="986"/>
      <c r="AR28" s="974"/>
      <c r="AS28" s="998"/>
      <c r="AT28" s="989"/>
      <c r="AU28" s="991"/>
      <c r="AV28" s="993"/>
      <c r="AW28" s="993"/>
      <c r="AX28" s="993"/>
      <c r="AY28" s="1036"/>
      <c r="AZ28" s="1046"/>
      <c r="BA28" s="1036"/>
      <c r="BB28" s="1117"/>
      <c r="BC28" s="1046"/>
      <c r="BD28" s="1036"/>
      <c r="BE28" s="1046"/>
      <c r="BF28" s="993"/>
      <c r="BG28" s="993"/>
      <c r="BH28" s="1036"/>
      <c r="BI28" s="1046"/>
      <c r="BJ28" s="1036"/>
      <c r="BK28" s="1117"/>
      <c r="BL28" s="1046"/>
      <c r="BM28" s="1036"/>
      <c r="BN28" s="1046"/>
      <c r="BO28" s="1036"/>
      <c r="BP28" s="1037"/>
      <c r="BQ28" s="969"/>
      <c r="BR28" s="974"/>
      <c r="BS28" s="974"/>
      <c r="BT28" s="970"/>
      <c r="BU28" s="969"/>
      <c r="BV28" s="970"/>
      <c r="BW28" s="454"/>
      <c r="BX28" s="458"/>
      <c r="BY28" s="1036"/>
      <c r="BZ28" s="1046"/>
      <c r="CA28" s="1036"/>
      <c r="CB28" s="1046"/>
      <c r="CC28" s="456"/>
      <c r="CD28" s="458"/>
      <c r="CE28" s="1051"/>
      <c r="CF28" s="1052"/>
      <c r="CG28" s="1053"/>
      <c r="CH28" s="991"/>
      <c r="CI28" s="993"/>
      <c r="CJ28" s="993"/>
      <c r="CK28" s="993"/>
      <c r="CL28" s="993"/>
      <c r="CM28" s="1046"/>
      <c r="CN28" s="993"/>
      <c r="CO28" s="1036"/>
      <c r="CP28" s="1117"/>
      <c r="CQ28" s="1046"/>
      <c r="CR28" s="993"/>
      <c r="CS28" s="993"/>
      <c r="CT28" s="993"/>
      <c r="CU28" s="993"/>
      <c r="CV28" s="993"/>
      <c r="CW28" s="993"/>
      <c r="CX28" s="993"/>
      <c r="CY28" s="993"/>
      <c r="CZ28" s="993"/>
      <c r="DA28" s="993"/>
      <c r="DB28" s="993"/>
      <c r="DC28" s="989"/>
      <c r="DD28" s="1057"/>
      <c r="DE28" s="986"/>
      <c r="DF28" s="986"/>
      <c r="DG28" s="986"/>
      <c r="DH28" s="986"/>
      <c r="DI28" s="1127"/>
      <c r="DJ28" s="1109"/>
      <c r="DK28" s="1110"/>
      <c r="DL28" s="1110"/>
      <c r="DM28" s="1111"/>
      <c r="DN28" s="1061"/>
      <c r="DO28" s="1029"/>
      <c r="DP28" s="1029"/>
      <c r="DQ28" s="1029"/>
      <c r="DR28" s="1029"/>
      <c r="DS28" s="1029"/>
      <c r="DT28" s="1029"/>
      <c r="DU28" s="1060"/>
      <c r="DV28" s="1109"/>
      <c r="DW28" s="1110"/>
      <c r="DX28" s="1110"/>
      <c r="DY28" s="1111"/>
      <c r="DZ28" s="1029"/>
      <c r="EA28" s="1029"/>
      <c r="EB28" s="1029"/>
      <c r="EC28" s="1029"/>
      <c r="ED28" s="1029"/>
      <c r="EE28" s="1029"/>
      <c r="EF28" s="1029"/>
      <c r="EG28" s="1029"/>
      <c r="EH28" s="1098"/>
      <c r="EI28" s="1061"/>
      <c r="EJ28" s="1029"/>
      <c r="EK28" s="1029"/>
      <c r="EL28" s="1100"/>
      <c r="EM28" s="1125"/>
      <c r="EN28" s="1036"/>
      <c r="EO28" s="1102"/>
      <c r="EP28" s="993"/>
      <c r="EQ28" s="993"/>
      <c r="ER28" s="1060"/>
      <c r="ES28" s="1061"/>
      <c r="ET28" s="1036"/>
      <c r="EU28" s="1046"/>
      <c r="EV28" s="1036"/>
      <c r="EW28" s="1046"/>
      <c r="EX28" s="1060"/>
      <c r="EY28" s="1120"/>
      <c r="EZ28" s="1102"/>
      <c r="FA28" s="993"/>
      <c r="FB28" s="993"/>
      <c r="FC28" s="1060"/>
      <c r="FD28" s="1061"/>
      <c r="FE28" s="1036"/>
      <c r="FF28" s="1046"/>
      <c r="FG28" s="1036"/>
      <c r="FH28" s="1046"/>
      <c r="FI28" s="1060"/>
      <c r="FJ28" s="1120"/>
      <c r="FK28" s="1102"/>
      <c r="FL28" s="993"/>
      <c r="FM28" s="993"/>
      <c r="FN28" s="1060"/>
      <c r="FO28" s="1061"/>
      <c r="FP28" s="1036"/>
      <c r="FQ28" s="1046"/>
      <c r="FR28" s="1036"/>
      <c r="FS28" s="1046"/>
      <c r="FT28" s="1060"/>
      <c r="FU28" s="1120"/>
      <c r="FV28" s="1102"/>
      <c r="FW28" s="993"/>
      <c r="FX28" s="993"/>
      <c r="FY28" s="1060"/>
      <c r="FZ28" s="1061"/>
      <c r="GA28" s="1036"/>
      <c r="GB28" s="1046"/>
      <c r="GC28" s="1036"/>
      <c r="GD28" s="1046"/>
      <c r="GE28" s="1060"/>
      <c r="GF28" s="1120"/>
      <c r="GG28" s="457"/>
      <c r="GH28" s="892"/>
      <c r="GI28" s="892"/>
      <c r="GW28" s="1094"/>
      <c r="GX28" s="1123"/>
      <c r="GY28" s="1123"/>
      <c r="GZ28" s="1123"/>
      <c r="HA28" s="1074"/>
      <c r="HB28" s="1094"/>
      <c r="HC28" s="1074"/>
      <c r="HD28" s="1071"/>
      <c r="HE28" s="1074"/>
      <c r="HF28" s="1071"/>
      <c r="HG28" s="1074"/>
      <c r="HH28" s="1071"/>
      <c r="HI28" s="1074"/>
      <c r="HJ28" s="1076"/>
      <c r="HK28" s="1115"/>
      <c r="HL28" s="1083"/>
      <c r="HM28" s="1083"/>
      <c r="HN28" s="1083"/>
      <c r="HO28" s="1083"/>
      <c r="HP28" s="1083"/>
      <c r="HQ28" s="1083"/>
      <c r="HR28" s="1092"/>
      <c r="HS28" s="1076"/>
      <c r="HT28" s="1115"/>
      <c r="HU28" s="1083"/>
      <c r="HV28" s="1083"/>
      <c r="HW28" s="1083"/>
      <c r="HX28" s="1083"/>
      <c r="HY28" s="1083"/>
      <c r="HZ28" s="1083"/>
      <c r="IA28" s="1083"/>
      <c r="IB28" s="1071"/>
      <c r="IC28" s="1074"/>
      <c r="ID28" s="1071"/>
      <c r="IE28" s="1074"/>
      <c r="IF28" s="1076"/>
      <c r="IG28" s="1065"/>
      <c r="IH28" s="1067"/>
      <c r="II28" s="1067"/>
      <c r="IJ28" s="1069"/>
    </row>
    <row r="29" spans="1:244" ht="12" customHeight="1" x14ac:dyDescent="0.15">
      <c r="A29" s="965"/>
      <c r="B29" s="969"/>
      <c r="C29" s="970"/>
      <c r="D29" s="969"/>
      <c r="E29" s="970"/>
      <c r="F29" s="969"/>
      <c r="G29" s="970"/>
      <c r="H29" s="974"/>
      <c r="I29" s="970"/>
      <c r="J29" s="977"/>
      <c r="K29" s="962"/>
      <c r="L29" s="962"/>
      <c r="M29" s="962"/>
      <c r="N29" s="962"/>
      <c r="O29" s="962"/>
      <c r="P29" s="962"/>
      <c r="Q29" s="962"/>
      <c r="R29" s="962"/>
      <c r="S29" s="962"/>
      <c r="T29" s="962"/>
      <c r="U29" s="962"/>
      <c r="V29" s="962"/>
      <c r="W29" s="962"/>
      <c r="X29" s="980"/>
      <c r="Y29" s="991"/>
      <c r="Z29" s="993"/>
      <c r="AA29" s="993"/>
      <c r="AB29" s="997"/>
      <c r="AC29" s="974"/>
      <c r="AD29" s="974"/>
      <c r="AE29" s="974"/>
      <c r="AF29" s="998"/>
      <c r="AG29" s="997"/>
      <c r="AH29" s="974"/>
      <c r="AI29" s="974"/>
      <c r="AJ29" s="986"/>
      <c r="AK29" s="986"/>
      <c r="AL29" s="1002"/>
      <c r="AM29" s="1002"/>
      <c r="AN29" s="986"/>
      <c r="AO29" s="974"/>
      <c r="AP29" s="998"/>
      <c r="AQ29" s="986"/>
      <c r="AR29" s="974"/>
      <c r="AS29" s="998"/>
      <c r="AT29" s="989"/>
      <c r="AU29" s="991"/>
      <c r="AV29" s="993"/>
      <c r="AW29" s="993"/>
      <c r="AX29" s="993"/>
      <c r="AY29" s="1036"/>
      <c r="AZ29" s="1046"/>
      <c r="BA29" s="1036"/>
      <c r="BB29" s="1117"/>
      <c r="BC29" s="1046"/>
      <c r="BD29" s="1036"/>
      <c r="BE29" s="1046"/>
      <c r="BF29" s="993"/>
      <c r="BG29" s="993"/>
      <c r="BH29" s="1036"/>
      <c r="BI29" s="1046"/>
      <c r="BJ29" s="1036"/>
      <c r="BK29" s="1117"/>
      <c r="BL29" s="1046"/>
      <c r="BM29" s="1036"/>
      <c r="BN29" s="1046"/>
      <c r="BO29" s="1036"/>
      <c r="BP29" s="1037"/>
      <c r="BQ29" s="969"/>
      <c r="BR29" s="974"/>
      <c r="BS29" s="974"/>
      <c r="BT29" s="970"/>
      <c r="BU29" s="969"/>
      <c r="BV29" s="970"/>
      <c r="BW29" s="459"/>
      <c r="BX29" s="458"/>
      <c r="BY29" s="1036"/>
      <c r="BZ29" s="1046"/>
      <c r="CA29" s="1036"/>
      <c r="CB29" s="1046"/>
      <c r="CC29" s="456"/>
      <c r="CD29" s="458"/>
      <c r="CE29" s="1051"/>
      <c r="CF29" s="1052"/>
      <c r="CG29" s="1053"/>
      <c r="CH29" s="991"/>
      <c r="CI29" s="993"/>
      <c r="CJ29" s="993"/>
      <c r="CK29" s="993"/>
      <c r="CL29" s="993"/>
      <c r="CM29" s="1046"/>
      <c r="CN29" s="993"/>
      <c r="CO29" s="1036"/>
      <c r="CP29" s="1117"/>
      <c r="CQ29" s="1046"/>
      <c r="CR29" s="993"/>
      <c r="CS29" s="993"/>
      <c r="CT29" s="993"/>
      <c r="CU29" s="993"/>
      <c r="CV29" s="993"/>
      <c r="CW29" s="993"/>
      <c r="CX29" s="993"/>
      <c r="CY29" s="993"/>
      <c r="CZ29" s="993"/>
      <c r="DA29" s="993"/>
      <c r="DB29" s="993"/>
      <c r="DC29" s="989"/>
      <c r="DD29" s="1057"/>
      <c r="DE29" s="986"/>
      <c r="DF29" s="986"/>
      <c r="DG29" s="986"/>
      <c r="DH29" s="986"/>
      <c r="DI29" s="1127"/>
      <c r="DJ29" s="1109"/>
      <c r="DK29" s="1110"/>
      <c r="DL29" s="1110"/>
      <c r="DM29" s="1111"/>
      <c r="DN29" s="1061"/>
      <c r="DO29" s="1029"/>
      <c r="DP29" s="1029"/>
      <c r="DQ29" s="1029"/>
      <c r="DR29" s="993" t="s">
        <v>981</v>
      </c>
      <c r="DS29" s="993" t="s">
        <v>981</v>
      </c>
      <c r="DT29" s="993" t="s">
        <v>981</v>
      </c>
      <c r="DU29" s="1036" t="s">
        <v>981</v>
      </c>
      <c r="DV29" s="1109"/>
      <c r="DW29" s="1110"/>
      <c r="DX29" s="1110"/>
      <c r="DY29" s="1111"/>
      <c r="DZ29" s="1029"/>
      <c r="EA29" s="1029"/>
      <c r="EB29" s="1029"/>
      <c r="EC29" s="1029"/>
      <c r="ED29" s="993" t="s">
        <v>981</v>
      </c>
      <c r="EE29" s="993" t="s">
        <v>981</v>
      </c>
      <c r="EF29" s="993" t="s">
        <v>981</v>
      </c>
      <c r="EG29" s="993" t="s">
        <v>981</v>
      </c>
      <c r="EH29" s="1098"/>
      <c r="EI29" s="1061"/>
      <c r="EJ29" s="1029"/>
      <c r="EK29" s="1029"/>
      <c r="EL29" s="1100"/>
      <c r="EM29" s="1125"/>
      <c r="EN29" s="1036"/>
      <c r="EO29" s="1102"/>
      <c r="EP29" s="993"/>
      <c r="EQ29" s="993"/>
      <c r="ER29" s="1060"/>
      <c r="ES29" s="1061"/>
      <c r="ET29" s="1036"/>
      <c r="EU29" s="1046"/>
      <c r="EV29" s="1036"/>
      <c r="EW29" s="1046"/>
      <c r="EX29" s="1060"/>
      <c r="EY29" s="1120"/>
      <c r="EZ29" s="1102"/>
      <c r="FA29" s="993"/>
      <c r="FB29" s="993"/>
      <c r="FC29" s="1060"/>
      <c r="FD29" s="1061"/>
      <c r="FE29" s="1036"/>
      <c r="FF29" s="1046"/>
      <c r="FG29" s="1036"/>
      <c r="FH29" s="1046"/>
      <c r="FI29" s="1060"/>
      <c r="FJ29" s="1120"/>
      <c r="FK29" s="1102"/>
      <c r="FL29" s="993"/>
      <c r="FM29" s="993"/>
      <c r="FN29" s="1060"/>
      <c r="FO29" s="1061"/>
      <c r="FP29" s="1036"/>
      <c r="FQ29" s="1046"/>
      <c r="FR29" s="1036"/>
      <c r="FS29" s="1046"/>
      <c r="FT29" s="1060"/>
      <c r="FU29" s="1120"/>
      <c r="FV29" s="1102"/>
      <c r="FW29" s="993"/>
      <c r="FX29" s="993"/>
      <c r="FY29" s="1060"/>
      <c r="FZ29" s="1061"/>
      <c r="GA29" s="1036"/>
      <c r="GB29" s="1046"/>
      <c r="GC29" s="1036"/>
      <c r="GD29" s="1046"/>
      <c r="GE29" s="1060"/>
      <c r="GF29" s="1120"/>
      <c r="GG29" s="457"/>
      <c r="GH29" s="892"/>
      <c r="GI29" s="892"/>
      <c r="GW29" s="1094"/>
      <c r="GX29" s="1123"/>
      <c r="GY29" s="1123"/>
      <c r="GZ29" s="1123"/>
      <c r="HA29" s="1074"/>
      <c r="HB29" s="1094"/>
      <c r="HC29" s="1074"/>
      <c r="HD29" s="1071"/>
      <c r="HE29" s="1074"/>
      <c r="HF29" s="1071"/>
      <c r="HG29" s="1074"/>
      <c r="HH29" s="1071"/>
      <c r="HI29" s="1074"/>
      <c r="HJ29" s="1076"/>
      <c r="HK29" s="1115"/>
      <c r="HL29" s="1083"/>
      <c r="HM29" s="1083"/>
      <c r="HN29" s="1083"/>
      <c r="HO29" s="1078" t="s">
        <v>981</v>
      </c>
      <c r="HP29" s="1078" t="s">
        <v>981</v>
      </c>
      <c r="HQ29" s="1078" t="s">
        <v>981</v>
      </c>
      <c r="HR29" s="1080" t="s">
        <v>981</v>
      </c>
      <c r="HS29" s="1076"/>
      <c r="HT29" s="1115"/>
      <c r="HU29" s="1083"/>
      <c r="HV29" s="1083"/>
      <c r="HW29" s="1083"/>
      <c r="HX29" s="1078" t="s">
        <v>981</v>
      </c>
      <c r="HY29" s="1078" t="s">
        <v>981</v>
      </c>
      <c r="HZ29" s="1078" t="s">
        <v>981</v>
      </c>
      <c r="IA29" s="1078" t="s">
        <v>981</v>
      </c>
      <c r="IB29" s="1071"/>
      <c r="IC29" s="1074"/>
      <c r="ID29" s="1071"/>
      <c r="IE29" s="1074"/>
      <c r="IF29" s="1076"/>
      <c r="IG29" s="1065"/>
      <c r="IH29" s="1067"/>
      <c r="II29" s="1067"/>
      <c r="IJ29" s="1069"/>
    </row>
    <row r="30" spans="1:244" ht="12" customHeight="1" x14ac:dyDescent="0.15">
      <c r="A30" s="965"/>
      <c r="B30" s="969"/>
      <c r="C30" s="970"/>
      <c r="D30" s="969"/>
      <c r="E30" s="970"/>
      <c r="F30" s="969"/>
      <c r="G30" s="970"/>
      <c r="H30" s="974"/>
      <c r="I30" s="970"/>
      <c r="J30" s="977"/>
      <c r="K30" s="962"/>
      <c r="L30" s="962"/>
      <c r="M30" s="962"/>
      <c r="N30" s="962"/>
      <c r="O30" s="962"/>
      <c r="P30" s="962"/>
      <c r="Q30" s="962"/>
      <c r="R30" s="962"/>
      <c r="S30" s="962"/>
      <c r="T30" s="962"/>
      <c r="U30" s="962"/>
      <c r="V30" s="962"/>
      <c r="W30" s="962"/>
      <c r="X30" s="980"/>
      <c r="Y30" s="991" t="s">
        <v>982</v>
      </c>
      <c r="Z30" s="993" t="s">
        <v>983</v>
      </c>
      <c r="AA30" s="993"/>
      <c r="AB30" s="997"/>
      <c r="AC30" s="974"/>
      <c r="AD30" s="974"/>
      <c r="AE30" s="974"/>
      <c r="AF30" s="998"/>
      <c r="AG30" s="997"/>
      <c r="AH30" s="974"/>
      <c r="AI30" s="974"/>
      <c r="AJ30" s="993" t="s">
        <v>984</v>
      </c>
      <c r="AK30" s="986"/>
      <c r="AL30" s="1002"/>
      <c r="AM30" s="1002"/>
      <c r="AN30" s="986"/>
      <c r="AO30" s="974"/>
      <c r="AP30" s="998"/>
      <c r="AQ30" s="986"/>
      <c r="AR30" s="974"/>
      <c r="AS30" s="998"/>
      <c r="AT30" s="989" t="s">
        <v>983</v>
      </c>
      <c r="AU30" s="991" t="s">
        <v>985</v>
      </c>
      <c r="AV30" s="993"/>
      <c r="AW30" s="993"/>
      <c r="AX30" s="993"/>
      <c r="AY30" s="1036"/>
      <c r="AZ30" s="1046"/>
      <c r="BA30" s="1036"/>
      <c r="BB30" s="1117"/>
      <c r="BC30" s="1046"/>
      <c r="BD30" s="1036"/>
      <c r="BE30" s="1046"/>
      <c r="BF30" s="993"/>
      <c r="BG30" s="993"/>
      <c r="BH30" s="1036"/>
      <c r="BI30" s="1046"/>
      <c r="BJ30" s="1036"/>
      <c r="BK30" s="1117"/>
      <c r="BL30" s="1046"/>
      <c r="BM30" s="1036"/>
      <c r="BN30" s="1046"/>
      <c r="BO30" s="1036"/>
      <c r="BP30" s="1037"/>
      <c r="BQ30" s="969"/>
      <c r="BR30" s="974"/>
      <c r="BS30" s="974"/>
      <c r="BT30" s="970"/>
      <c r="BU30" s="969" t="s">
        <v>845</v>
      </c>
      <c r="BV30" s="970" t="s">
        <v>982</v>
      </c>
      <c r="BW30" s="969" t="s">
        <v>845</v>
      </c>
      <c r="BX30" s="974" t="s">
        <v>982</v>
      </c>
      <c r="BY30" s="1036"/>
      <c r="BZ30" s="1046"/>
      <c r="CA30" s="1036"/>
      <c r="CB30" s="1046"/>
      <c r="CC30" s="974" t="s">
        <v>845</v>
      </c>
      <c r="CD30" s="974" t="s">
        <v>986</v>
      </c>
      <c r="CE30" s="1051"/>
      <c r="CF30" s="1052"/>
      <c r="CG30" s="1053"/>
      <c r="CH30" s="991"/>
      <c r="CI30" s="993"/>
      <c r="CJ30" s="993"/>
      <c r="CK30" s="993" t="s">
        <v>985</v>
      </c>
      <c r="CL30" s="993" t="s">
        <v>987</v>
      </c>
      <c r="CM30" s="1046"/>
      <c r="CN30" s="993"/>
      <c r="CO30" s="1036"/>
      <c r="CP30" s="1117"/>
      <c r="CQ30" s="1046"/>
      <c r="CR30" s="993"/>
      <c r="CS30" s="993"/>
      <c r="CT30" s="993"/>
      <c r="CU30" s="993"/>
      <c r="CV30" s="993"/>
      <c r="CW30" s="993"/>
      <c r="CX30" s="993"/>
      <c r="CY30" s="993"/>
      <c r="CZ30" s="993"/>
      <c r="DA30" s="993"/>
      <c r="DB30" s="993"/>
      <c r="DC30" s="989"/>
      <c r="DD30" s="1140" t="s">
        <v>680</v>
      </c>
      <c r="DE30" s="993" t="s">
        <v>680</v>
      </c>
      <c r="DF30" s="993" t="s">
        <v>680</v>
      </c>
      <c r="DG30" s="993" t="s">
        <v>680</v>
      </c>
      <c r="DH30" s="993" t="s">
        <v>680</v>
      </c>
      <c r="DI30" s="989" t="s">
        <v>680</v>
      </c>
      <c r="DJ30" s="1109"/>
      <c r="DK30" s="1110"/>
      <c r="DL30" s="1110"/>
      <c r="DM30" s="1111"/>
      <c r="DN30" s="1046" t="s">
        <v>988</v>
      </c>
      <c r="DO30" s="993" t="s">
        <v>988</v>
      </c>
      <c r="DP30" s="993" t="s">
        <v>988</v>
      </c>
      <c r="DQ30" s="993" t="s">
        <v>988</v>
      </c>
      <c r="DR30" s="993"/>
      <c r="DS30" s="993"/>
      <c r="DT30" s="993"/>
      <c r="DU30" s="1036"/>
      <c r="DV30" s="1109"/>
      <c r="DW30" s="1110"/>
      <c r="DX30" s="1110"/>
      <c r="DY30" s="1111"/>
      <c r="DZ30" s="993" t="s">
        <v>988</v>
      </c>
      <c r="EA30" s="993" t="s">
        <v>988</v>
      </c>
      <c r="EB30" s="993" t="s">
        <v>988</v>
      </c>
      <c r="EC30" s="993" t="s">
        <v>988</v>
      </c>
      <c r="ED30" s="993"/>
      <c r="EE30" s="993"/>
      <c r="EF30" s="993"/>
      <c r="EG30" s="993"/>
      <c r="EH30" s="1104" t="s">
        <v>983</v>
      </c>
      <c r="EI30" s="1046" t="s">
        <v>985</v>
      </c>
      <c r="EJ30" s="993" t="s">
        <v>985</v>
      </c>
      <c r="EK30" s="993" t="s">
        <v>985</v>
      </c>
      <c r="EL30" s="989" t="s">
        <v>985</v>
      </c>
      <c r="EM30" s="993" t="s">
        <v>989</v>
      </c>
      <c r="EN30" s="1036" t="s">
        <v>988</v>
      </c>
      <c r="EO30" s="1102"/>
      <c r="EP30" s="993"/>
      <c r="EQ30" s="993"/>
      <c r="ER30" s="1060"/>
      <c r="ES30" s="1061"/>
      <c r="ET30" s="1036"/>
      <c r="EU30" s="1046"/>
      <c r="EV30" s="1036"/>
      <c r="EW30" s="1046"/>
      <c r="EX30" s="1060"/>
      <c r="EY30" s="1120"/>
      <c r="EZ30" s="1102"/>
      <c r="FA30" s="993"/>
      <c r="FB30" s="993"/>
      <c r="FC30" s="1060"/>
      <c r="FD30" s="1061"/>
      <c r="FE30" s="1036"/>
      <c r="FF30" s="1046"/>
      <c r="FG30" s="1036"/>
      <c r="FH30" s="1046"/>
      <c r="FI30" s="1060"/>
      <c r="FJ30" s="1120"/>
      <c r="FK30" s="1102"/>
      <c r="FL30" s="993"/>
      <c r="FM30" s="993"/>
      <c r="FN30" s="1060"/>
      <c r="FO30" s="1061"/>
      <c r="FP30" s="1036"/>
      <c r="FQ30" s="1046"/>
      <c r="FR30" s="1036"/>
      <c r="FS30" s="1046"/>
      <c r="FT30" s="1060"/>
      <c r="FU30" s="1120"/>
      <c r="FV30" s="1102"/>
      <c r="FW30" s="993"/>
      <c r="FX30" s="993"/>
      <c r="FY30" s="1060"/>
      <c r="FZ30" s="1061"/>
      <c r="GA30" s="1036"/>
      <c r="GB30" s="1046"/>
      <c r="GC30" s="1036"/>
      <c r="GD30" s="1046"/>
      <c r="GE30" s="1060"/>
      <c r="GF30" s="1120"/>
      <c r="GG30" s="457"/>
      <c r="GH30" s="892"/>
      <c r="GI30" s="892"/>
      <c r="GW30" s="1094"/>
      <c r="GX30" s="1123"/>
      <c r="GY30" s="1123"/>
      <c r="GZ30" s="1123"/>
      <c r="HA30" s="1074"/>
      <c r="HB30" s="1094"/>
      <c r="HC30" s="1074"/>
      <c r="HD30" s="1071"/>
      <c r="HE30" s="1074"/>
      <c r="HF30" s="1071"/>
      <c r="HG30" s="1074"/>
      <c r="HH30" s="1071"/>
      <c r="HI30" s="1074"/>
      <c r="HJ30" s="1076"/>
      <c r="HK30" s="1138" t="s">
        <v>988</v>
      </c>
      <c r="HL30" s="1078" t="s">
        <v>988</v>
      </c>
      <c r="HM30" s="1078" t="s">
        <v>988</v>
      </c>
      <c r="HN30" s="1078" t="s">
        <v>988</v>
      </c>
      <c r="HO30" s="1078"/>
      <c r="HP30" s="1078"/>
      <c r="HQ30" s="1078"/>
      <c r="HR30" s="1080"/>
      <c r="HS30" s="1076"/>
      <c r="HT30" s="1138" t="s">
        <v>988</v>
      </c>
      <c r="HU30" s="1078" t="s">
        <v>988</v>
      </c>
      <c r="HV30" s="1078" t="s">
        <v>988</v>
      </c>
      <c r="HW30" s="1078" t="s">
        <v>988</v>
      </c>
      <c r="HX30" s="1078"/>
      <c r="HY30" s="1078"/>
      <c r="HZ30" s="1078"/>
      <c r="IA30" s="1078"/>
      <c r="IB30" s="1071"/>
      <c r="IC30" s="1074"/>
      <c r="ID30" s="1071"/>
      <c r="IE30" s="1074"/>
      <c r="IF30" s="1076"/>
      <c r="IG30" s="1065"/>
      <c r="IH30" s="1067"/>
      <c r="II30" s="1067"/>
      <c r="IJ30" s="1069"/>
    </row>
    <row r="31" spans="1:244" ht="12" customHeight="1" x14ac:dyDescent="0.15">
      <c r="A31" s="965"/>
      <c r="B31" s="969"/>
      <c r="C31" s="970"/>
      <c r="D31" s="969"/>
      <c r="E31" s="970"/>
      <c r="F31" s="969"/>
      <c r="G31" s="970"/>
      <c r="H31" s="974"/>
      <c r="I31" s="970"/>
      <c r="J31" s="977"/>
      <c r="K31" s="962"/>
      <c r="L31" s="962"/>
      <c r="M31" s="962"/>
      <c r="N31" s="962"/>
      <c r="O31" s="962"/>
      <c r="P31" s="962"/>
      <c r="Q31" s="962"/>
      <c r="R31" s="962"/>
      <c r="S31" s="962"/>
      <c r="T31" s="962"/>
      <c r="U31" s="962"/>
      <c r="V31" s="962"/>
      <c r="W31" s="962"/>
      <c r="X31" s="980"/>
      <c r="Y31" s="991"/>
      <c r="Z31" s="993"/>
      <c r="AA31" s="993"/>
      <c r="AB31" s="997"/>
      <c r="AC31" s="974"/>
      <c r="AD31" s="974"/>
      <c r="AE31" s="974"/>
      <c r="AF31" s="998"/>
      <c r="AG31" s="997"/>
      <c r="AH31" s="974"/>
      <c r="AI31" s="974"/>
      <c r="AJ31" s="993"/>
      <c r="AK31" s="986"/>
      <c r="AL31" s="1002"/>
      <c r="AM31" s="1002"/>
      <c r="AN31" s="986"/>
      <c r="AO31" s="974"/>
      <c r="AP31" s="998"/>
      <c r="AQ31" s="986"/>
      <c r="AR31" s="974"/>
      <c r="AS31" s="998"/>
      <c r="AT31" s="989"/>
      <c r="AU31" s="991"/>
      <c r="AV31" s="993"/>
      <c r="AW31" s="993"/>
      <c r="AX31" s="993"/>
      <c r="AY31" s="1036"/>
      <c r="AZ31" s="1046"/>
      <c r="BA31" s="1036"/>
      <c r="BB31" s="1117"/>
      <c r="BC31" s="1046"/>
      <c r="BD31" s="1036"/>
      <c r="BE31" s="1046"/>
      <c r="BF31" s="993"/>
      <c r="BG31" s="993"/>
      <c r="BH31" s="1036"/>
      <c r="BI31" s="1046"/>
      <c r="BJ31" s="1036"/>
      <c r="BK31" s="1117"/>
      <c r="BL31" s="1046"/>
      <c r="BM31" s="1036"/>
      <c r="BN31" s="1046"/>
      <c r="BO31" s="1036"/>
      <c r="BP31" s="1037"/>
      <c r="BQ31" s="969"/>
      <c r="BR31" s="974"/>
      <c r="BS31" s="974"/>
      <c r="BT31" s="970"/>
      <c r="BU31" s="969"/>
      <c r="BV31" s="970"/>
      <c r="BW31" s="969"/>
      <c r="BX31" s="974"/>
      <c r="BY31" s="1036"/>
      <c r="BZ31" s="1046"/>
      <c r="CA31" s="1036"/>
      <c r="CB31" s="1046"/>
      <c r="CC31" s="974"/>
      <c r="CD31" s="974"/>
      <c r="CE31" s="1051"/>
      <c r="CF31" s="1052"/>
      <c r="CG31" s="1053"/>
      <c r="CH31" s="991"/>
      <c r="CI31" s="993"/>
      <c r="CJ31" s="993"/>
      <c r="CK31" s="993"/>
      <c r="CL31" s="993"/>
      <c r="CM31" s="1046"/>
      <c r="CN31" s="993"/>
      <c r="CO31" s="1036"/>
      <c r="CP31" s="1117"/>
      <c r="CQ31" s="1046"/>
      <c r="CR31" s="993"/>
      <c r="CS31" s="993"/>
      <c r="CT31" s="993"/>
      <c r="CU31" s="993"/>
      <c r="CV31" s="993"/>
      <c r="CW31" s="993"/>
      <c r="CX31" s="993"/>
      <c r="CY31" s="993"/>
      <c r="CZ31" s="993"/>
      <c r="DA31" s="993"/>
      <c r="DB31" s="993"/>
      <c r="DC31" s="989"/>
      <c r="DD31" s="1140"/>
      <c r="DE31" s="993"/>
      <c r="DF31" s="993"/>
      <c r="DG31" s="993"/>
      <c r="DH31" s="993"/>
      <c r="DI31" s="989"/>
      <c r="DJ31" s="1109"/>
      <c r="DK31" s="1110"/>
      <c r="DL31" s="1110"/>
      <c r="DM31" s="1111"/>
      <c r="DN31" s="1046"/>
      <c r="DO31" s="993"/>
      <c r="DP31" s="993"/>
      <c r="DQ31" s="993"/>
      <c r="DR31" s="993"/>
      <c r="DS31" s="993"/>
      <c r="DT31" s="993"/>
      <c r="DU31" s="1036"/>
      <c r="DV31" s="1109"/>
      <c r="DW31" s="1110"/>
      <c r="DX31" s="1110"/>
      <c r="DY31" s="1111"/>
      <c r="DZ31" s="993"/>
      <c r="EA31" s="993"/>
      <c r="EB31" s="993"/>
      <c r="EC31" s="993"/>
      <c r="ED31" s="993"/>
      <c r="EE31" s="993"/>
      <c r="EF31" s="993"/>
      <c r="EG31" s="993"/>
      <c r="EH31" s="1104"/>
      <c r="EI31" s="1046"/>
      <c r="EJ31" s="993"/>
      <c r="EK31" s="993"/>
      <c r="EL31" s="989"/>
      <c r="EM31" s="993"/>
      <c r="EN31" s="1036"/>
      <c r="EO31" s="1102"/>
      <c r="EP31" s="993"/>
      <c r="EQ31" s="993"/>
      <c r="ER31" s="1060"/>
      <c r="ES31" s="1061"/>
      <c r="ET31" s="1036"/>
      <c r="EU31" s="1046"/>
      <c r="EV31" s="1036"/>
      <c r="EW31" s="1046"/>
      <c r="EX31" s="1060"/>
      <c r="EY31" s="1120"/>
      <c r="EZ31" s="1102"/>
      <c r="FA31" s="993"/>
      <c r="FB31" s="993"/>
      <c r="FC31" s="1060"/>
      <c r="FD31" s="1061"/>
      <c r="FE31" s="1036"/>
      <c r="FF31" s="1046"/>
      <c r="FG31" s="1036"/>
      <c r="FH31" s="1046"/>
      <c r="FI31" s="1060"/>
      <c r="FJ31" s="1120"/>
      <c r="FK31" s="1102"/>
      <c r="FL31" s="993"/>
      <c r="FM31" s="993"/>
      <c r="FN31" s="1060"/>
      <c r="FO31" s="1061"/>
      <c r="FP31" s="1036"/>
      <c r="FQ31" s="1046"/>
      <c r="FR31" s="1036"/>
      <c r="FS31" s="1046"/>
      <c r="FT31" s="1060"/>
      <c r="FU31" s="1120"/>
      <c r="FV31" s="1102"/>
      <c r="FW31" s="993"/>
      <c r="FX31" s="993"/>
      <c r="FY31" s="1060"/>
      <c r="FZ31" s="1061"/>
      <c r="GA31" s="1036"/>
      <c r="GB31" s="1046"/>
      <c r="GC31" s="1036"/>
      <c r="GD31" s="1046"/>
      <c r="GE31" s="1060"/>
      <c r="GF31" s="1120"/>
      <c r="GG31" s="457"/>
      <c r="GH31" s="892"/>
      <c r="GI31" s="892"/>
      <c r="GW31" s="1094"/>
      <c r="GX31" s="1123"/>
      <c r="GY31" s="1123"/>
      <c r="GZ31" s="1123"/>
      <c r="HA31" s="1074"/>
      <c r="HB31" s="1094"/>
      <c r="HC31" s="1074"/>
      <c r="HD31" s="1071"/>
      <c r="HE31" s="1074"/>
      <c r="HF31" s="1071"/>
      <c r="HG31" s="1074"/>
      <c r="HH31" s="1071"/>
      <c r="HI31" s="1074"/>
      <c r="HJ31" s="1076"/>
      <c r="HK31" s="1138"/>
      <c r="HL31" s="1078"/>
      <c r="HM31" s="1078"/>
      <c r="HN31" s="1078"/>
      <c r="HO31" s="1078"/>
      <c r="HP31" s="1078"/>
      <c r="HQ31" s="1078"/>
      <c r="HR31" s="1080"/>
      <c r="HS31" s="1076"/>
      <c r="HT31" s="1138"/>
      <c r="HU31" s="1078"/>
      <c r="HV31" s="1078"/>
      <c r="HW31" s="1078"/>
      <c r="HX31" s="1078"/>
      <c r="HY31" s="1078"/>
      <c r="HZ31" s="1078"/>
      <c r="IA31" s="1078"/>
      <c r="IB31" s="1071"/>
      <c r="IC31" s="1074"/>
      <c r="ID31" s="1071"/>
      <c r="IE31" s="1074"/>
      <c r="IF31" s="1076"/>
      <c r="IG31" s="1065"/>
      <c r="IH31" s="1067"/>
      <c r="II31" s="1067"/>
      <c r="IJ31" s="1069"/>
    </row>
    <row r="32" spans="1:244" ht="12" customHeight="1" x14ac:dyDescent="0.15">
      <c r="A32" s="965"/>
      <c r="B32" s="969"/>
      <c r="C32" s="970"/>
      <c r="D32" s="969"/>
      <c r="E32" s="970"/>
      <c r="F32" s="969"/>
      <c r="G32" s="970"/>
      <c r="H32" s="974"/>
      <c r="I32" s="970"/>
      <c r="J32" s="977"/>
      <c r="K32" s="962"/>
      <c r="L32" s="962"/>
      <c r="M32" s="962"/>
      <c r="N32" s="962"/>
      <c r="O32" s="962"/>
      <c r="P32" s="962"/>
      <c r="Q32" s="962"/>
      <c r="R32" s="962"/>
      <c r="S32" s="962"/>
      <c r="T32" s="962"/>
      <c r="U32" s="962"/>
      <c r="V32" s="962"/>
      <c r="W32" s="962"/>
      <c r="X32" s="980"/>
      <c r="Y32" s="991"/>
      <c r="Z32" s="993"/>
      <c r="AA32" s="993"/>
      <c r="AB32" s="997"/>
      <c r="AC32" s="974"/>
      <c r="AD32" s="974"/>
      <c r="AE32" s="974"/>
      <c r="AF32" s="998"/>
      <c r="AG32" s="997"/>
      <c r="AH32" s="974"/>
      <c r="AI32" s="974"/>
      <c r="AJ32" s="993"/>
      <c r="AK32" s="986"/>
      <c r="AL32" s="1002"/>
      <c r="AM32" s="1002"/>
      <c r="AN32" s="986"/>
      <c r="AO32" s="974"/>
      <c r="AP32" s="998"/>
      <c r="AQ32" s="986"/>
      <c r="AR32" s="974"/>
      <c r="AS32" s="998"/>
      <c r="AT32" s="989"/>
      <c r="AU32" s="991"/>
      <c r="AV32" s="993"/>
      <c r="AW32" s="993"/>
      <c r="AX32" s="993"/>
      <c r="AY32" s="1036"/>
      <c r="AZ32" s="1046"/>
      <c r="BA32" s="1036"/>
      <c r="BB32" s="1117"/>
      <c r="BC32" s="1046"/>
      <c r="BD32" s="1036"/>
      <c r="BE32" s="1046"/>
      <c r="BF32" s="993"/>
      <c r="BG32" s="993"/>
      <c r="BH32" s="1036"/>
      <c r="BI32" s="1046"/>
      <c r="BJ32" s="1036"/>
      <c r="BK32" s="1117"/>
      <c r="BL32" s="1046"/>
      <c r="BM32" s="1036"/>
      <c r="BN32" s="1046"/>
      <c r="BO32" s="1036"/>
      <c r="BP32" s="1037"/>
      <c r="BQ32" s="969"/>
      <c r="BR32" s="974"/>
      <c r="BS32" s="974"/>
      <c r="BT32" s="970"/>
      <c r="BU32" s="969"/>
      <c r="BV32" s="970"/>
      <c r="BW32" s="969"/>
      <c r="BX32" s="974"/>
      <c r="BY32" s="1128" t="s">
        <v>990</v>
      </c>
      <c r="BZ32" s="1129"/>
      <c r="CA32" s="1128" t="s">
        <v>991</v>
      </c>
      <c r="CB32" s="1129"/>
      <c r="CC32" s="974"/>
      <c r="CD32" s="974"/>
      <c r="CE32" s="1132" t="s">
        <v>992</v>
      </c>
      <c r="CF32" s="1133"/>
      <c r="CG32" s="1134"/>
      <c r="CH32" s="991"/>
      <c r="CI32" s="993"/>
      <c r="CJ32" s="993"/>
      <c r="CK32" s="993"/>
      <c r="CL32" s="993"/>
      <c r="CM32" s="1046"/>
      <c r="CN32" s="993"/>
      <c r="CO32" s="1036"/>
      <c r="CP32" s="1117"/>
      <c r="CQ32" s="1046"/>
      <c r="CR32" s="993"/>
      <c r="CS32" s="993"/>
      <c r="CT32" s="993"/>
      <c r="CU32" s="993"/>
      <c r="CV32" s="993"/>
      <c r="CW32" s="993"/>
      <c r="CX32" s="993"/>
      <c r="CY32" s="993"/>
      <c r="CZ32" s="993"/>
      <c r="DA32" s="993"/>
      <c r="DB32" s="993"/>
      <c r="DC32" s="989"/>
      <c r="DD32" s="1140"/>
      <c r="DE32" s="993"/>
      <c r="DF32" s="993"/>
      <c r="DG32" s="993"/>
      <c r="DH32" s="993"/>
      <c r="DI32" s="989"/>
      <c r="DJ32" s="1109"/>
      <c r="DK32" s="1110"/>
      <c r="DL32" s="1110"/>
      <c r="DM32" s="1111"/>
      <c r="DN32" s="1046"/>
      <c r="DO32" s="993"/>
      <c r="DP32" s="993"/>
      <c r="DQ32" s="993"/>
      <c r="DR32" s="993"/>
      <c r="DS32" s="993"/>
      <c r="DT32" s="993"/>
      <c r="DU32" s="1036"/>
      <c r="DV32" s="1109"/>
      <c r="DW32" s="1110"/>
      <c r="DX32" s="1110"/>
      <c r="DY32" s="1111"/>
      <c r="DZ32" s="993"/>
      <c r="EA32" s="993"/>
      <c r="EB32" s="993"/>
      <c r="EC32" s="993"/>
      <c r="ED32" s="993"/>
      <c r="EE32" s="993"/>
      <c r="EF32" s="993"/>
      <c r="EG32" s="993"/>
      <c r="EH32" s="1104"/>
      <c r="EI32" s="1046"/>
      <c r="EJ32" s="993"/>
      <c r="EK32" s="993"/>
      <c r="EL32" s="989"/>
      <c r="EM32" s="993"/>
      <c r="EN32" s="1036"/>
      <c r="EO32" s="1102"/>
      <c r="EP32" s="993"/>
      <c r="EQ32" s="993"/>
      <c r="ER32" s="1060"/>
      <c r="ES32" s="1061"/>
      <c r="ET32" s="1036"/>
      <c r="EU32" s="1046"/>
      <c r="EV32" s="1036"/>
      <c r="EW32" s="1046"/>
      <c r="EX32" s="1060"/>
      <c r="EY32" s="1120"/>
      <c r="EZ32" s="1102"/>
      <c r="FA32" s="993"/>
      <c r="FB32" s="993"/>
      <c r="FC32" s="1060"/>
      <c r="FD32" s="1061"/>
      <c r="FE32" s="1036"/>
      <c r="FF32" s="1046"/>
      <c r="FG32" s="1036"/>
      <c r="FH32" s="1046"/>
      <c r="FI32" s="1060"/>
      <c r="FJ32" s="1120"/>
      <c r="FK32" s="1102"/>
      <c r="FL32" s="993"/>
      <c r="FM32" s="993"/>
      <c r="FN32" s="1060"/>
      <c r="FO32" s="1061"/>
      <c r="FP32" s="1036"/>
      <c r="FQ32" s="1046"/>
      <c r="FR32" s="1036"/>
      <c r="FS32" s="1046"/>
      <c r="FT32" s="1060"/>
      <c r="FU32" s="1120"/>
      <c r="FV32" s="1102"/>
      <c r="FW32" s="993"/>
      <c r="FX32" s="993"/>
      <c r="FY32" s="1060"/>
      <c r="FZ32" s="1061"/>
      <c r="GA32" s="1036"/>
      <c r="GB32" s="1046"/>
      <c r="GC32" s="1036"/>
      <c r="GD32" s="1046"/>
      <c r="GE32" s="1060"/>
      <c r="GF32" s="1120"/>
      <c r="GG32" s="457"/>
      <c r="GH32" s="892"/>
      <c r="GI32" s="892"/>
      <c r="GW32" s="1094"/>
      <c r="GX32" s="1123"/>
      <c r="GY32" s="1123"/>
      <c r="GZ32" s="1123"/>
      <c r="HA32" s="1074"/>
      <c r="HB32" s="1094"/>
      <c r="HC32" s="1074"/>
      <c r="HD32" s="1071"/>
      <c r="HE32" s="1074"/>
      <c r="HF32" s="1071"/>
      <c r="HG32" s="1074"/>
      <c r="HH32" s="1071"/>
      <c r="HI32" s="1074"/>
      <c r="HJ32" s="1076"/>
      <c r="HK32" s="1138"/>
      <c r="HL32" s="1078"/>
      <c r="HM32" s="1078"/>
      <c r="HN32" s="1078"/>
      <c r="HO32" s="1078"/>
      <c r="HP32" s="1078"/>
      <c r="HQ32" s="1078"/>
      <c r="HR32" s="1080"/>
      <c r="HS32" s="1076"/>
      <c r="HT32" s="1138"/>
      <c r="HU32" s="1078"/>
      <c r="HV32" s="1078"/>
      <c r="HW32" s="1078"/>
      <c r="HX32" s="1078"/>
      <c r="HY32" s="1078"/>
      <c r="HZ32" s="1078"/>
      <c r="IA32" s="1078"/>
      <c r="IB32" s="1071"/>
      <c r="IC32" s="1074"/>
      <c r="ID32" s="1071"/>
      <c r="IE32" s="1074"/>
      <c r="IF32" s="1076"/>
      <c r="IG32" s="1065"/>
      <c r="IH32" s="1067"/>
      <c r="II32" s="1067"/>
      <c r="IJ32" s="1069"/>
    </row>
    <row r="33" spans="1:244" ht="11.25" customHeight="1" x14ac:dyDescent="0.15">
      <c r="A33" s="966"/>
      <c r="B33" s="971"/>
      <c r="C33" s="972"/>
      <c r="D33" s="971"/>
      <c r="E33" s="972"/>
      <c r="F33" s="971"/>
      <c r="G33" s="972"/>
      <c r="H33" s="975"/>
      <c r="I33" s="972"/>
      <c r="J33" s="978"/>
      <c r="K33" s="963"/>
      <c r="L33" s="963"/>
      <c r="M33" s="963"/>
      <c r="N33" s="963"/>
      <c r="O33" s="963"/>
      <c r="P33" s="963"/>
      <c r="Q33" s="963"/>
      <c r="R33" s="963"/>
      <c r="S33" s="963"/>
      <c r="T33" s="963"/>
      <c r="U33" s="963"/>
      <c r="V33" s="963"/>
      <c r="W33" s="963"/>
      <c r="X33" s="981"/>
      <c r="Y33" s="1054"/>
      <c r="Z33" s="994"/>
      <c r="AA33" s="994"/>
      <c r="AB33" s="999"/>
      <c r="AC33" s="975"/>
      <c r="AD33" s="975"/>
      <c r="AE33" s="975"/>
      <c r="AF33" s="1000"/>
      <c r="AG33" s="999"/>
      <c r="AH33" s="975"/>
      <c r="AI33" s="975"/>
      <c r="AJ33" s="994"/>
      <c r="AK33" s="987"/>
      <c r="AL33" s="1003"/>
      <c r="AM33" s="1003"/>
      <c r="AN33" s="987"/>
      <c r="AO33" s="975"/>
      <c r="AP33" s="1000"/>
      <c r="AQ33" s="987"/>
      <c r="AR33" s="975"/>
      <c r="AS33" s="1000"/>
      <c r="AT33" s="1096"/>
      <c r="AU33" s="1054"/>
      <c r="AV33" s="994"/>
      <c r="AW33" s="994"/>
      <c r="AX33" s="994"/>
      <c r="AY33" s="1038"/>
      <c r="AZ33" s="1047"/>
      <c r="BA33" s="1038"/>
      <c r="BB33" s="1118"/>
      <c r="BC33" s="1047"/>
      <c r="BD33" s="1038"/>
      <c r="BE33" s="1047"/>
      <c r="BF33" s="994"/>
      <c r="BG33" s="994"/>
      <c r="BH33" s="1038"/>
      <c r="BI33" s="1047"/>
      <c r="BJ33" s="1038"/>
      <c r="BK33" s="1118"/>
      <c r="BL33" s="1047"/>
      <c r="BM33" s="1038"/>
      <c r="BN33" s="1047"/>
      <c r="BO33" s="1038"/>
      <c r="BP33" s="1039"/>
      <c r="BQ33" s="971"/>
      <c r="BR33" s="975"/>
      <c r="BS33" s="975"/>
      <c r="BT33" s="972"/>
      <c r="BU33" s="971"/>
      <c r="BV33" s="972"/>
      <c r="BW33" s="971"/>
      <c r="BX33" s="975"/>
      <c r="BY33" s="1130"/>
      <c r="BZ33" s="1131"/>
      <c r="CA33" s="1130"/>
      <c r="CB33" s="1131"/>
      <c r="CC33" s="975"/>
      <c r="CD33" s="975"/>
      <c r="CE33" s="1135"/>
      <c r="CF33" s="1136"/>
      <c r="CG33" s="1137"/>
      <c r="CH33" s="1054"/>
      <c r="CI33" s="994"/>
      <c r="CJ33" s="994"/>
      <c r="CK33" s="994"/>
      <c r="CL33" s="994"/>
      <c r="CM33" s="1047"/>
      <c r="CN33" s="994"/>
      <c r="CO33" s="1038"/>
      <c r="CP33" s="1118"/>
      <c r="CQ33" s="1047"/>
      <c r="CR33" s="994"/>
      <c r="CS33" s="994"/>
      <c r="CT33" s="994"/>
      <c r="CU33" s="994"/>
      <c r="CV33" s="994"/>
      <c r="CW33" s="994"/>
      <c r="CX33" s="994"/>
      <c r="CY33" s="994"/>
      <c r="CZ33" s="994"/>
      <c r="DA33" s="994"/>
      <c r="DB33" s="994"/>
      <c r="DC33" s="1096"/>
      <c r="DD33" s="1141"/>
      <c r="DE33" s="994"/>
      <c r="DF33" s="994"/>
      <c r="DG33" s="994"/>
      <c r="DH33" s="994"/>
      <c r="DI33" s="1096"/>
      <c r="DJ33" s="1112"/>
      <c r="DK33" s="1113"/>
      <c r="DL33" s="1113"/>
      <c r="DM33" s="1114"/>
      <c r="DN33" s="1047"/>
      <c r="DO33" s="994"/>
      <c r="DP33" s="994"/>
      <c r="DQ33" s="994"/>
      <c r="DR33" s="994"/>
      <c r="DS33" s="994"/>
      <c r="DT33" s="994"/>
      <c r="DU33" s="1038"/>
      <c r="DV33" s="1112"/>
      <c r="DW33" s="1113"/>
      <c r="DX33" s="1113"/>
      <c r="DY33" s="1114"/>
      <c r="DZ33" s="994"/>
      <c r="EA33" s="994"/>
      <c r="EB33" s="994"/>
      <c r="EC33" s="994"/>
      <c r="ED33" s="994"/>
      <c r="EE33" s="994"/>
      <c r="EF33" s="994"/>
      <c r="EG33" s="994"/>
      <c r="EH33" s="1105"/>
      <c r="EI33" s="1047"/>
      <c r="EJ33" s="994"/>
      <c r="EK33" s="994"/>
      <c r="EL33" s="1096"/>
      <c r="EM33" s="994"/>
      <c r="EN33" s="1038"/>
      <c r="EO33" s="1103"/>
      <c r="EP33" s="994"/>
      <c r="EQ33" s="994"/>
      <c r="ER33" s="1062"/>
      <c r="ES33" s="1063"/>
      <c r="ET33" s="1038"/>
      <c r="EU33" s="1047"/>
      <c r="EV33" s="1038"/>
      <c r="EW33" s="1047"/>
      <c r="EX33" s="1062"/>
      <c r="EY33" s="1121"/>
      <c r="EZ33" s="1103"/>
      <c r="FA33" s="994"/>
      <c r="FB33" s="994"/>
      <c r="FC33" s="1062"/>
      <c r="FD33" s="1063"/>
      <c r="FE33" s="1038"/>
      <c r="FF33" s="1047"/>
      <c r="FG33" s="1038"/>
      <c r="FH33" s="1047"/>
      <c r="FI33" s="1062"/>
      <c r="FJ33" s="1121"/>
      <c r="FK33" s="1103"/>
      <c r="FL33" s="994"/>
      <c r="FM33" s="994"/>
      <c r="FN33" s="1062"/>
      <c r="FO33" s="1063"/>
      <c r="FP33" s="1038"/>
      <c r="FQ33" s="1047"/>
      <c r="FR33" s="1038"/>
      <c r="FS33" s="1047"/>
      <c r="FT33" s="1062"/>
      <c r="FU33" s="1121"/>
      <c r="FV33" s="1103"/>
      <c r="FW33" s="994"/>
      <c r="FX33" s="994"/>
      <c r="FY33" s="1062"/>
      <c r="FZ33" s="1063"/>
      <c r="GA33" s="1038"/>
      <c r="GB33" s="1047"/>
      <c r="GC33" s="1038"/>
      <c r="GD33" s="1047"/>
      <c r="GE33" s="1062"/>
      <c r="GF33" s="1121"/>
      <c r="GG33" s="457"/>
      <c r="GH33" s="892"/>
      <c r="GI33" s="892"/>
      <c r="GW33" s="1095"/>
      <c r="GX33" s="1124"/>
      <c r="GY33" s="1124"/>
      <c r="GZ33" s="1124"/>
      <c r="HA33" s="1075"/>
      <c r="HB33" s="1095"/>
      <c r="HC33" s="1075"/>
      <c r="HD33" s="1072"/>
      <c r="HE33" s="1075"/>
      <c r="HF33" s="1072"/>
      <c r="HG33" s="1075"/>
      <c r="HH33" s="1072"/>
      <c r="HI33" s="1075"/>
      <c r="HJ33" s="1077"/>
      <c r="HK33" s="1139"/>
      <c r="HL33" s="1079"/>
      <c r="HM33" s="1079"/>
      <c r="HN33" s="1079"/>
      <c r="HO33" s="1079"/>
      <c r="HP33" s="1079"/>
      <c r="HQ33" s="1079"/>
      <c r="HR33" s="1081"/>
      <c r="HS33" s="1077"/>
      <c r="HT33" s="1139"/>
      <c r="HU33" s="1079"/>
      <c r="HV33" s="1079"/>
      <c r="HW33" s="1079"/>
      <c r="HX33" s="1079"/>
      <c r="HY33" s="1079"/>
      <c r="HZ33" s="1079"/>
      <c r="IA33" s="1079"/>
      <c r="IB33" s="1072"/>
      <c r="IC33" s="1075"/>
      <c r="ID33" s="1072"/>
      <c r="IE33" s="1075"/>
      <c r="IF33" s="1077"/>
      <c r="IG33" s="1065"/>
      <c r="IH33" s="1067"/>
      <c r="II33" s="1067"/>
      <c r="IJ33" s="1069"/>
    </row>
    <row r="34" spans="1:244" s="303" customFormat="1" ht="23.1" hidden="1" customHeight="1" x14ac:dyDescent="0.15">
      <c r="A34" s="460">
        <f>ROW(A34) - ROW(_row) + 1</f>
        <v>0</v>
      </c>
      <c r="B34" s="1142"/>
      <c r="C34" s="1142"/>
      <c r="D34" s="1142" t="str">
        <f>IF(B34="","",B34)</f>
        <v/>
      </c>
      <c r="E34" s="1142"/>
      <c r="F34" s="1142"/>
      <c r="G34" s="1142"/>
      <c r="H34" s="1142"/>
      <c r="I34" s="1142"/>
      <c r="J34" s="1143"/>
      <c r="K34" s="1144"/>
      <c r="L34" s="1144"/>
      <c r="M34" s="1144"/>
      <c r="N34" s="1144"/>
      <c r="O34" s="1144"/>
      <c r="P34" s="1144"/>
      <c r="Q34" s="1144"/>
      <c r="R34" s="461"/>
      <c r="S34" s="461"/>
      <c r="T34" s="461"/>
      <c r="U34" s="461"/>
      <c r="V34" s="1144"/>
      <c r="W34" s="1144"/>
      <c r="X34" s="1151"/>
      <c r="Y34" s="462"/>
      <c r="Z34" s="461"/>
      <c r="AA34" s="461"/>
      <c r="AB34" s="1152"/>
      <c r="AC34" s="1153"/>
      <c r="AD34" s="1153"/>
      <c r="AE34" s="1153"/>
      <c r="AF34" s="1154"/>
      <c r="AG34" s="1152"/>
      <c r="AH34" s="1153"/>
      <c r="AI34" s="1154"/>
      <c r="AJ34" s="461"/>
      <c r="AK34" s="461"/>
      <c r="AL34" s="461"/>
      <c r="AM34" s="461"/>
      <c r="AN34" s="463"/>
      <c r="AO34" s="1145"/>
      <c r="AP34" s="1145"/>
      <c r="AQ34" s="463"/>
      <c r="AR34" s="1145"/>
      <c r="AS34" s="1145"/>
      <c r="AT34" s="464"/>
      <c r="AU34" s="462"/>
      <c r="AV34" s="461"/>
      <c r="AW34" s="461"/>
      <c r="AX34" s="465" t="str">
        <f>IF(HC34=1,IF(F34="","",F34),"")</f>
        <v/>
      </c>
      <c r="AY34" s="1146"/>
      <c r="AZ34" s="1147"/>
      <c r="BA34" s="1148"/>
      <c r="BB34" s="1149"/>
      <c r="BC34" s="1150"/>
      <c r="BD34" s="1148"/>
      <c r="BE34" s="1150"/>
      <c r="BF34" s="461"/>
      <c r="BG34" s="461"/>
      <c r="BH34" s="1146"/>
      <c r="BI34" s="1147"/>
      <c r="BJ34" s="1148"/>
      <c r="BK34" s="1149"/>
      <c r="BL34" s="1150"/>
      <c r="BM34" s="1148"/>
      <c r="BN34" s="1150"/>
      <c r="BO34" s="1148"/>
      <c r="BP34" s="1155"/>
      <c r="BQ34" s="1156"/>
      <c r="BR34" s="1157"/>
      <c r="BS34" s="1157"/>
      <c r="BT34" s="1157"/>
      <c r="BU34" s="462"/>
      <c r="BV34" s="464"/>
      <c r="BW34" s="466"/>
      <c r="BX34" s="465"/>
      <c r="BY34" s="1158"/>
      <c r="BZ34" s="1159"/>
      <c r="CA34" s="1158"/>
      <c r="CB34" s="1159"/>
      <c r="CC34" s="467"/>
      <c r="CD34" s="461"/>
      <c r="CE34" s="1148"/>
      <c r="CF34" s="1149"/>
      <c r="CG34" s="1155"/>
      <c r="CH34" s="462"/>
      <c r="CI34" s="461"/>
      <c r="CJ34" s="461"/>
      <c r="CK34" s="461"/>
      <c r="CL34" s="461"/>
      <c r="CM34" s="461"/>
      <c r="CN34" s="461"/>
      <c r="CO34" s="1148"/>
      <c r="CP34" s="1149"/>
      <c r="CQ34" s="1150"/>
      <c r="CR34" s="461"/>
      <c r="CS34" s="461"/>
      <c r="CT34" s="461"/>
      <c r="CU34" s="461"/>
      <c r="CV34" s="461"/>
      <c r="CW34" s="461"/>
      <c r="CX34" s="461"/>
      <c r="CY34" s="461"/>
      <c r="CZ34" s="461"/>
      <c r="DA34" s="461"/>
      <c r="DB34" s="461"/>
      <c r="DC34" s="464"/>
      <c r="DD34" s="462"/>
      <c r="DE34" s="468"/>
      <c r="DF34" s="461"/>
      <c r="DG34" s="461"/>
      <c r="DH34" s="461"/>
      <c r="DI34" s="464"/>
      <c r="DJ34" s="1148"/>
      <c r="DK34" s="1149"/>
      <c r="DL34" s="1149"/>
      <c r="DM34" s="1150"/>
      <c r="DN34" s="469"/>
      <c r="DO34" s="469"/>
      <c r="DP34" s="469"/>
      <c r="DQ34" s="469"/>
      <c r="DR34" s="469"/>
      <c r="DS34" s="469"/>
      <c r="DT34" s="469"/>
      <c r="DU34" s="470"/>
      <c r="DV34" s="1148"/>
      <c r="DW34" s="1149"/>
      <c r="DX34" s="1149"/>
      <c r="DY34" s="1150"/>
      <c r="DZ34" s="469"/>
      <c r="EA34" s="469"/>
      <c r="EB34" s="469"/>
      <c r="EC34" s="469"/>
      <c r="ED34" s="469"/>
      <c r="EE34" s="469"/>
      <c r="EF34" s="469"/>
      <c r="EG34" s="469"/>
      <c r="EH34" s="469"/>
      <c r="EI34" s="469"/>
      <c r="EJ34" s="469"/>
      <c r="EK34" s="469"/>
      <c r="EL34" s="471"/>
      <c r="EM34" s="462"/>
      <c r="EN34" s="472"/>
      <c r="EO34" s="462"/>
      <c r="EP34" s="461"/>
      <c r="EQ34" s="465" t="str">
        <f>IF(F34="","",F34)</f>
        <v/>
      </c>
      <c r="ER34" s="1148"/>
      <c r="ES34" s="1150"/>
      <c r="ET34" s="1148"/>
      <c r="EU34" s="1150"/>
      <c r="EV34" s="1148"/>
      <c r="EW34" s="1150"/>
      <c r="EX34" s="1148"/>
      <c r="EY34" s="1155"/>
      <c r="EZ34" s="462"/>
      <c r="FA34" s="461"/>
      <c r="FB34" s="461" t="str">
        <f>IF(OR(IF(OR(FC34="",FC34="無し"),"",1)=1,IF(OR(FE34="",FE34="無し"),"",1)=1,IF(OR(FG34="",FG34="無し"),"",1)=1,IF(OR(FI34="",FI34="無し"),"",1)=1),IF(F34="","",F34),"")</f>
        <v/>
      </c>
      <c r="FC34" s="1148"/>
      <c r="FD34" s="1150"/>
      <c r="FE34" s="1148"/>
      <c r="FF34" s="1150"/>
      <c r="FG34" s="1148"/>
      <c r="FH34" s="1150"/>
      <c r="FI34" s="1148"/>
      <c r="FJ34" s="1155"/>
      <c r="FK34" s="462"/>
      <c r="FL34" s="461"/>
      <c r="FM34" s="461" t="str">
        <f>IF(OR(IF(OR(FN34="",FN34="無し"),"",1)=1,IF(OR(FP34="",FP34="無し"),"",1)=1,IF(OR(FR34="",FR34="無し"),"",1)=1,IF(OR(FT34="",FT34="無し"),"",1)=1),IF(F34="","",F34),"")</f>
        <v/>
      </c>
      <c r="FN34" s="1148"/>
      <c r="FO34" s="1150"/>
      <c r="FP34" s="1148"/>
      <c r="FQ34" s="1150"/>
      <c r="FR34" s="1148"/>
      <c r="FS34" s="1150"/>
      <c r="FT34" s="1148"/>
      <c r="FU34" s="1155"/>
      <c r="FV34" s="462"/>
      <c r="FW34" s="461"/>
      <c r="FX34" s="461" t="str">
        <f>IF(OR(IF(OR(FY34="",FY34="無し"),"",1)=1,IF(OR(GA34="",GA34="無し"),"",1)=1,IF(OR(GC34="",GC34="無し"),"",1)=1,IF(OR(GE34="",GE34="無し"),"",1)=1),IF(F34="","",F34),"")</f>
        <v/>
      </c>
      <c r="FY34" s="1148"/>
      <c r="FZ34" s="1150"/>
      <c r="GA34" s="1148"/>
      <c r="GB34" s="1150"/>
      <c r="GC34" s="1148"/>
      <c r="GD34" s="1150"/>
      <c r="GE34" s="1148"/>
      <c r="GF34" s="1155"/>
      <c r="GG34" s="473"/>
      <c r="GH34" s="892"/>
      <c r="GI34" s="892"/>
      <c r="GJ34" s="305"/>
      <c r="GK34" s="305"/>
      <c r="GL34" s="305"/>
      <c r="GM34" s="305"/>
      <c r="GN34" s="305"/>
      <c r="GO34" s="305"/>
      <c r="GP34" s="305"/>
      <c r="GQ34" s="305"/>
      <c r="GR34" s="305"/>
      <c r="GS34" s="305"/>
      <c r="GT34" s="305"/>
      <c r="GU34" s="305"/>
      <c r="GV34" s="305"/>
      <c r="GW34" s="474" t="str">
        <f>IF(Y34&lt;&gt;"",1,"")</f>
        <v/>
      </c>
      <c r="GX34" s="475" t="str">
        <f>IF(Z34&lt;&gt;"",1,"")</f>
        <v/>
      </c>
      <c r="GY34" s="476" t="str">
        <f>IF(OR(AA34="○",AB34&lt;&gt;"",AG34&lt;&gt;"",AJ34&lt;&gt;""),1,"")</f>
        <v/>
      </c>
      <c r="GZ34" s="477" t="str">
        <f>IF(OR(AK34="○",AL34="○",AM34="○",AN34="○",AQ34="○"),1,"")</f>
        <v/>
      </c>
      <c r="HA34" s="478" t="str">
        <f>IF(OR(AT34=""),"",1)</f>
        <v/>
      </c>
      <c r="HB34" s="479">
        <v>1</v>
      </c>
      <c r="HC34" s="475" t="str">
        <f>IF(OR(AV34="○",AY34&lt;&gt;"",BA34="はり",BA34="傾斜屋根",BA34="その他",BD34&lt;&gt;""),1,"")</f>
        <v/>
      </c>
      <c r="HD34" s="479" t="str">
        <f>IF(OR(BW34&lt;&gt;"",BX34&lt;&gt;""),1,"")</f>
        <v/>
      </c>
      <c r="HE34" s="477" t="str">
        <f>IF(OR(CC34&lt;&gt;"",CD34&lt;&gt;""),1,"")</f>
        <v/>
      </c>
      <c r="HF34" s="480" t="str">
        <f>IF(OR(CH34="○",CI34="○",CJ34="○",CK34=1,CK34=2,CK34=3,CL34=1,CL34=2,CL34=3),1,"")</f>
        <v/>
      </c>
      <c r="HG34" s="477" t="str">
        <f>IF(OR(CM34="○",CN34="○",CS34="○",CT34="○",CW34="○",CX34="○",DA34="○",DB34="○"),1,"")</f>
        <v/>
      </c>
      <c r="HH34" s="479" t="str">
        <f>IF(DD34="","",1)</f>
        <v/>
      </c>
      <c r="HI34" s="475" t="str">
        <f>IF(OR(DE34&lt;&gt;"",DF34&lt;&gt;"",DG34&lt;&gt;"",DH34&lt;&gt;"",DI34&lt;&gt;""),1,"")</f>
        <v/>
      </c>
      <c r="HJ34" s="481" t="str">
        <f>IF(OR(HK34=1,HL34=1,HM34=1,HN34=1,HO34=1,HP34=1,HQ34=1,HR34=1),"○","")</f>
        <v/>
      </c>
      <c r="HK34" s="475" t="str">
        <f t="shared" ref="HK34:HR35" si="0">IF(OR(DN34="",DN34=0),"",1)</f>
        <v/>
      </c>
      <c r="HL34" s="475" t="str">
        <f t="shared" si="0"/>
        <v/>
      </c>
      <c r="HM34" s="475" t="str">
        <f t="shared" si="0"/>
        <v/>
      </c>
      <c r="HN34" s="475" t="str">
        <f t="shared" si="0"/>
        <v/>
      </c>
      <c r="HO34" s="475" t="str">
        <f t="shared" si="0"/>
        <v/>
      </c>
      <c r="HP34" s="475" t="str">
        <f t="shared" si="0"/>
        <v/>
      </c>
      <c r="HQ34" s="475" t="str">
        <f t="shared" si="0"/>
        <v/>
      </c>
      <c r="HR34" s="475" t="str">
        <f t="shared" si="0"/>
        <v/>
      </c>
      <c r="HS34" s="477" t="str">
        <f>IF(OR(HT34=1,HU34=1,HV34=1,HW34=1,HX34=1,HY34=1,HZ34=1,IA34=1),"○","")</f>
        <v/>
      </c>
      <c r="HT34" s="475" t="str">
        <f t="shared" ref="HT34:IA35" si="1">IF(OR(DZ34="",DZ34=0),"",1)</f>
        <v/>
      </c>
      <c r="HU34" s="475" t="str">
        <f t="shared" si="1"/>
        <v/>
      </c>
      <c r="HV34" s="475" t="str">
        <f t="shared" si="1"/>
        <v/>
      </c>
      <c r="HW34" s="475" t="str">
        <f t="shared" si="1"/>
        <v/>
      </c>
      <c r="HX34" s="475" t="str">
        <f t="shared" si="1"/>
        <v/>
      </c>
      <c r="HY34" s="475" t="str">
        <f t="shared" si="1"/>
        <v/>
      </c>
      <c r="HZ34" s="475" t="str">
        <f t="shared" si="1"/>
        <v/>
      </c>
      <c r="IA34" s="475" t="str">
        <f t="shared" si="1"/>
        <v/>
      </c>
      <c r="IB34" s="477" t="str">
        <f>IF(EH34&lt;&gt;"","○","")</f>
        <v/>
      </c>
      <c r="IC34" s="475" t="str">
        <f>IF(OR(EI34=1,EI34=2,EI34=3),"○",IF(OR(EJ34=1,EJ34=2,EJ34=3),"○",IF(OR(EK34=1,EK34=2,EK34=3),"○",IF(OR(EL34=1,EL34=2,EL34=3),"○",""))))</f>
        <v/>
      </c>
      <c r="ID34" s="479" t="str">
        <f>IF(EM34="","",1)</f>
        <v/>
      </c>
      <c r="IE34" s="479" t="str">
        <f>IF(OR(EN34=""),"",1)</f>
        <v/>
      </c>
      <c r="IF34" s="481" t="str">
        <f>IF(OR(IG34=1,IH34=1,II34=1,IJ34=1),1,"")</f>
        <v/>
      </c>
      <c r="IG34" s="477" t="str">
        <f>IF(OR(ER34="",ER34="無し"),"",1)</f>
        <v/>
      </c>
      <c r="IH34" s="477" t="str">
        <f>IF(OR(ET34="",ET34="無し"),"",1)</f>
        <v/>
      </c>
      <c r="II34" s="477" t="str">
        <f>IF(OR(EV34="",EV34="無し"),"",1)</f>
        <v/>
      </c>
      <c r="IJ34" s="482" t="str">
        <f>IF(OR(EX34="",EX34="無し"),"",1)</f>
        <v/>
      </c>
    </row>
    <row r="35" spans="1:244" ht="23.1" customHeight="1" x14ac:dyDescent="0.15">
      <c r="A35" s="483">
        <v>1</v>
      </c>
      <c r="B35" s="1160"/>
      <c r="C35" s="1161"/>
      <c r="D35" s="1160"/>
      <c r="E35" s="1161"/>
      <c r="F35" s="1160"/>
      <c r="G35" s="1161"/>
      <c r="H35" s="1160"/>
      <c r="I35" s="1161"/>
      <c r="J35" s="1162"/>
      <c r="K35" s="1163"/>
      <c r="L35" s="1164"/>
      <c r="M35" s="1163"/>
      <c r="N35" s="1164"/>
      <c r="O35" s="1163"/>
      <c r="P35" s="1164"/>
      <c r="Q35" s="1163"/>
      <c r="R35" s="484"/>
      <c r="S35" s="484"/>
      <c r="T35" s="484"/>
      <c r="U35" s="484"/>
      <c r="V35" s="1164"/>
      <c r="W35" s="1163"/>
      <c r="X35" s="1165"/>
      <c r="Y35" s="485"/>
      <c r="Z35" s="484"/>
      <c r="AA35" s="484"/>
      <c r="AB35" s="1174"/>
      <c r="AC35" s="1175"/>
      <c r="AD35" s="1175"/>
      <c r="AE35" s="1175"/>
      <c r="AF35" s="1176"/>
      <c r="AG35" s="1174"/>
      <c r="AH35" s="1175"/>
      <c r="AI35" s="1176"/>
      <c r="AJ35" s="484"/>
      <c r="AK35" s="486"/>
      <c r="AL35" s="486"/>
      <c r="AM35" s="487"/>
      <c r="AN35" s="488"/>
      <c r="AO35" s="1177"/>
      <c r="AP35" s="1177"/>
      <c r="AQ35" s="488"/>
      <c r="AR35" s="1177"/>
      <c r="AS35" s="1177"/>
      <c r="AT35" s="489"/>
      <c r="AU35" s="485"/>
      <c r="AV35" s="484"/>
      <c r="AW35" s="484"/>
      <c r="AX35" s="484"/>
      <c r="AY35" s="1168"/>
      <c r="AZ35" s="1169"/>
      <c r="BA35" s="1166"/>
      <c r="BB35" s="1170"/>
      <c r="BC35" s="1167"/>
      <c r="BD35" s="1166"/>
      <c r="BE35" s="1167"/>
      <c r="BF35" s="484"/>
      <c r="BG35" s="484"/>
      <c r="BH35" s="1168"/>
      <c r="BI35" s="1169"/>
      <c r="BJ35" s="1166"/>
      <c r="BK35" s="1170"/>
      <c r="BL35" s="1167"/>
      <c r="BM35" s="1166"/>
      <c r="BN35" s="1167"/>
      <c r="BO35" s="1166"/>
      <c r="BP35" s="1171"/>
      <c r="BQ35" s="1172"/>
      <c r="BR35" s="1173"/>
      <c r="BS35" s="1173"/>
      <c r="BT35" s="1173"/>
      <c r="BU35" s="490"/>
      <c r="BV35" s="490"/>
      <c r="BW35" s="491"/>
      <c r="BX35" s="492"/>
      <c r="BY35" s="1181"/>
      <c r="BZ35" s="1182"/>
      <c r="CA35" s="1181"/>
      <c r="CB35" s="1182"/>
      <c r="CC35" s="493"/>
      <c r="CD35" s="486"/>
      <c r="CE35" s="1183"/>
      <c r="CF35" s="1170"/>
      <c r="CG35" s="1171"/>
      <c r="CH35" s="485"/>
      <c r="CI35" s="486"/>
      <c r="CJ35" s="486"/>
      <c r="CK35" s="486"/>
      <c r="CL35" s="486"/>
      <c r="CM35" s="486"/>
      <c r="CN35" s="486"/>
      <c r="CO35" s="1183"/>
      <c r="CP35" s="1170"/>
      <c r="CQ35" s="1167"/>
      <c r="CR35" s="486"/>
      <c r="CS35" s="486"/>
      <c r="CT35" s="486"/>
      <c r="CU35" s="486"/>
      <c r="CV35" s="486"/>
      <c r="CW35" s="486"/>
      <c r="CX35" s="486"/>
      <c r="CY35" s="486"/>
      <c r="CZ35" s="486"/>
      <c r="DA35" s="486"/>
      <c r="DB35" s="486"/>
      <c r="DC35" s="494"/>
      <c r="DD35" s="485"/>
      <c r="DE35" s="486"/>
      <c r="DF35" s="486"/>
      <c r="DG35" s="486"/>
      <c r="DH35" s="486"/>
      <c r="DI35" s="494"/>
      <c r="DJ35" s="1184"/>
      <c r="DK35" s="1185"/>
      <c r="DL35" s="1185"/>
      <c r="DM35" s="1186"/>
      <c r="DN35" s="495"/>
      <c r="DO35" s="495"/>
      <c r="DP35" s="495"/>
      <c r="DQ35" s="495"/>
      <c r="DR35" s="495"/>
      <c r="DS35" s="495"/>
      <c r="DT35" s="495"/>
      <c r="DU35" s="496"/>
      <c r="DV35" s="1184"/>
      <c r="DW35" s="1185"/>
      <c r="DX35" s="1185"/>
      <c r="DY35" s="1186"/>
      <c r="DZ35" s="495"/>
      <c r="EA35" s="495"/>
      <c r="EB35" s="495"/>
      <c r="EC35" s="495"/>
      <c r="ED35" s="495"/>
      <c r="EE35" s="495"/>
      <c r="EF35" s="495"/>
      <c r="EG35" s="495"/>
      <c r="EH35" s="495"/>
      <c r="EI35" s="497"/>
      <c r="EJ35" s="497"/>
      <c r="EK35" s="497"/>
      <c r="EL35" s="498"/>
      <c r="EM35" s="485"/>
      <c r="EN35" s="499"/>
      <c r="EO35" s="500"/>
      <c r="EP35" s="501"/>
      <c r="EQ35" s="486"/>
      <c r="ER35" s="1178"/>
      <c r="ES35" s="1179"/>
      <c r="ET35" s="1166"/>
      <c r="EU35" s="1167"/>
      <c r="EV35" s="1178"/>
      <c r="EW35" s="1179"/>
      <c r="EX35" s="1178"/>
      <c r="EY35" s="1180"/>
      <c r="EZ35" s="500"/>
      <c r="FA35" s="501"/>
      <c r="FB35" s="492"/>
      <c r="FC35" s="1178"/>
      <c r="FD35" s="1179"/>
      <c r="FE35" s="1166"/>
      <c r="FF35" s="1167"/>
      <c r="FG35" s="1178"/>
      <c r="FH35" s="1179"/>
      <c r="FI35" s="1178"/>
      <c r="FJ35" s="1180"/>
      <c r="FK35" s="500"/>
      <c r="FL35" s="501"/>
      <c r="FM35" s="492"/>
      <c r="FN35" s="1178"/>
      <c r="FO35" s="1179"/>
      <c r="FP35" s="1166"/>
      <c r="FQ35" s="1187"/>
      <c r="FR35" s="1178"/>
      <c r="FS35" s="1179"/>
      <c r="FT35" s="1178"/>
      <c r="FU35" s="1180"/>
      <c r="FV35" s="500"/>
      <c r="FW35" s="501"/>
      <c r="FX35" s="492"/>
      <c r="FY35" s="1178"/>
      <c r="FZ35" s="1179"/>
      <c r="GA35" s="1166"/>
      <c r="GB35" s="1187"/>
      <c r="GC35" s="1178"/>
      <c r="GD35" s="1179"/>
      <c r="GE35" s="1178"/>
      <c r="GF35" s="1180"/>
      <c r="GG35" s="473"/>
      <c r="GH35" s="892"/>
      <c r="GI35" s="892"/>
      <c r="GW35" s="481" t="str">
        <f>IF(Y35&lt;&gt;"",1,"")</f>
        <v/>
      </c>
      <c r="GX35" s="477" t="str">
        <f>IF(Z35&lt;&gt;"",1,"")</f>
        <v/>
      </c>
      <c r="GY35" s="477" t="str">
        <f>IF(OR(AA35="○",AB35&lt;&gt;"",AG35&lt;&gt;"",AJ35&lt;&gt;""),1,"")</f>
        <v/>
      </c>
      <c r="GZ35" s="477" t="str">
        <f>IF(hyouka_towerunit_N02_4__common="■",1,IF(OR(AK35="○",AL35="○",AM35="○",AN35="○",AQ35="○"),1,""))</f>
        <v/>
      </c>
      <c r="HA35" s="502" t="str">
        <f>IF(OR(AT35=""),"",1)</f>
        <v/>
      </c>
      <c r="HB35" s="481">
        <v>1</v>
      </c>
      <c r="HC35" s="482" t="str">
        <f>IF(OR(AV35="○",AY35&lt;&gt;"",BA35="はり",BA35="傾斜屋根",BA35="その他",BD35&lt;&gt;""),1,"")</f>
        <v/>
      </c>
      <c r="HD35" s="479" t="str">
        <f>IF(OR(BV35&lt;&gt;"",BX35&lt;&gt;""),1,"")</f>
        <v/>
      </c>
      <c r="HE35" s="477" t="str">
        <f>IF(OR(CC35&lt;&gt;"",CD35&lt;&gt;""),1,"")</f>
        <v/>
      </c>
      <c r="HF35" s="481" t="str">
        <f>IF(OR(CH35="○",CI35="○",CJ35="○",CK35=1,CK35=2,CK35=3,CL35=1,CL35=2,CL35=3),1,"")</f>
        <v/>
      </c>
      <c r="HG35" s="482" t="str">
        <f>IF(OR(CM35="○",CN35="○",CS35="○",CT35="○",CW35="○",CX35="○",DA35="○",DB35="○"),1,"")</f>
        <v/>
      </c>
      <c r="HH35" s="481" t="str">
        <f>IF(DD35="","",1)</f>
        <v/>
      </c>
      <c r="HI35" s="482" t="str">
        <f>IF(OR(DE35&lt;&gt;"",DF35&lt;&gt;"",DG35&lt;&gt;"",DH35&lt;&gt;"",DI35&lt;&gt;""),1,"")</f>
        <v/>
      </c>
      <c r="HJ35" s="503"/>
      <c r="HK35" s="475" t="str">
        <f t="shared" si="0"/>
        <v/>
      </c>
      <c r="HL35" s="475" t="str">
        <f t="shared" si="0"/>
        <v/>
      </c>
      <c r="HM35" s="475" t="str">
        <f t="shared" si="0"/>
        <v/>
      </c>
      <c r="HN35" s="475" t="str">
        <f t="shared" si="0"/>
        <v/>
      </c>
      <c r="HO35" s="475" t="str">
        <f t="shared" si="0"/>
        <v/>
      </c>
      <c r="HP35" s="475" t="str">
        <f t="shared" si="0"/>
        <v/>
      </c>
      <c r="HQ35" s="475" t="str">
        <f t="shared" si="0"/>
        <v/>
      </c>
      <c r="HR35" s="479" t="str">
        <f t="shared" si="0"/>
        <v/>
      </c>
      <c r="HS35" s="503"/>
      <c r="HT35" s="475" t="str">
        <f t="shared" si="1"/>
        <v/>
      </c>
      <c r="HU35" s="475" t="str">
        <f t="shared" si="1"/>
        <v/>
      </c>
      <c r="HV35" s="475" t="str">
        <f t="shared" si="1"/>
        <v/>
      </c>
      <c r="HW35" s="475" t="str">
        <f t="shared" si="1"/>
        <v/>
      </c>
      <c r="HX35" s="475" t="str">
        <f t="shared" si="1"/>
        <v/>
      </c>
      <c r="HY35" s="475" t="str">
        <f t="shared" si="1"/>
        <v/>
      </c>
      <c r="HZ35" s="475" t="str">
        <f t="shared" si="1"/>
        <v/>
      </c>
      <c r="IA35" s="479" t="str">
        <f t="shared" si="1"/>
        <v/>
      </c>
      <c r="IB35" s="504"/>
      <c r="IC35" s="505" t="str">
        <f>IF(OR(EI35=1,EI35=2,EI35=3),"○",IF(OR(EJ35=1,EJ35=2,EJ35=3),"○",IF(OR(EK35=1,EK35=2,EK35=3),"○",IF(OR(EL35=1,EL35=2,EL35=3),"○",""))))</f>
        <v/>
      </c>
      <c r="ID35" s="481" t="str">
        <f>IF(EM35="","",1)</f>
        <v/>
      </c>
      <c r="IE35" s="482" t="str">
        <f>IF(OR(EN35=""),"",1)</f>
        <v/>
      </c>
      <c r="IF35" s="480" t="str">
        <f>IF(OR(IG35=1,IH35=1,II35=1,IJ35=1),1,"")</f>
        <v/>
      </c>
      <c r="IG35" s="475" t="str">
        <f>IF(OR(ER35="",ER35="無し"),"",1)</f>
        <v/>
      </c>
      <c r="IH35" s="477" t="str">
        <f>IF(OR(ET35="",ET35="無し"),"",1)</f>
        <v/>
      </c>
      <c r="II35" s="477" t="str">
        <f>IF(OR(EV35="",EV35="無し"),"",1)</f>
        <v/>
      </c>
      <c r="IJ35" s="482" t="str">
        <f>IF(OR(EX35="",EX35="無し"),"",1)</f>
        <v/>
      </c>
    </row>
    <row r="36" spans="1:244" ht="13.5" customHeight="1" x14ac:dyDescent="0.15">
      <c r="B36" s="506"/>
      <c r="C36" s="506"/>
      <c r="D36" s="506"/>
      <c r="E36" s="506"/>
      <c r="F36" s="506"/>
      <c r="G36" s="506"/>
      <c r="H36" s="506"/>
      <c r="I36" s="506"/>
      <c r="J36" s="356"/>
      <c r="K36" s="356"/>
      <c r="L36" s="356"/>
      <c r="M36" s="356"/>
      <c r="N36" s="356"/>
      <c r="O36" s="356"/>
      <c r="P36" s="356"/>
      <c r="Q36" s="356"/>
      <c r="R36" s="356"/>
      <c r="S36" s="356"/>
      <c r="T36" s="356"/>
      <c r="U36" s="356"/>
      <c r="V36" s="356"/>
      <c r="W36" s="356"/>
      <c r="X36" s="35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506"/>
      <c r="BY36" s="506"/>
      <c r="BZ36" s="506"/>
      <c r="CA36" s="506"/>
      <c r="CB36" s="506"/>
      <c r="CC36" s="506"/>
      <c r="CD36" s="506"/>
      <c r="CE36" s="506"/>
      <c r="CF36" s="506"/>
      <c r="CG36" s="506"/>
      <c r="CH36" s="506"/>
      <c r="CI36" s="506"/>
      <c r="CJ36" s="506"/>
      <c r="CK36" s="506"/>
      <c r="CL36" s="506"/>
      <c r="CM36" s="506"/>
      <c r="CN36" s="506"/>
      <c r="CO36" s="506"/>
      <c r="CP36" s="506"/>
      <c r="CQ36" s="506"/>
      <c r="CR36" s="506"/>
      <c r="CS36" s="506"/>
      <c r="CT36" s="506"/>
      <c r="CU36" s="506"/>
      <c r="CV36" s="506"/>
      <c r="CW36" s="506"/>
      <c r="CX36" s="506"/>
      <c r="CY36" s="506"/>
      <c r="CZ36" s="506"/>
      <c r="DA36" s="506"/>
      <c r="DB36" s="506"/>
      <c r="DC36" s="506"/>
      <c r="DD36" s="506"/>
      <c r="DE36" s="506"/>
      <c r="DF36" s="506"/>
      <c r="DG36" s="506"/>
      <c r="DH36" s="506"/>
      <c r="DI36" s="506"/>
      <c r="DJ36" s="506"/>
      <c r="DK36" s="506"/>
      <c r="DL36" s="506"/>
      <c r="DM36" s="506"/>
      <c r="DN36" s="506"/>
      <c r="DO36" s="506"/>
      <c r="DP36" s="506"/>
      <c r="DQ36" s="506"/>
      <c r="DR36" s="506"/>
      <c r="DS36" s="506"/>
      <c r="DT36" s="506"/>
      <c r="DU36" s="506"/>
      <c r="DV36" s="506"/>
      <c r="DW36" s="506"/>
      <c r="DX36" s="506"/>
      <c r="DY36" s="506"/>
      <c r="DZ36" s="506"/>
      <c r="EA36" s="506"/>
      <c r="EB36" s="506"/>
      <c r="EC36" s="506"/>
      <c r="ED36" s="506"/>
      <c r="EE36" s="506"/>
      <c r="EF36" s="506"/>
      <c r="EG36" s="506"/>
      <c r="EH36" s="506"/>
      <c r="EI36" s="506"/>
      <c r="EJ36" s="506"/>
      <c r="EK36" s="506"/>
      <c r="EL36" s="506"/>
      <c r="EM36" s="506"/>
      <c r="EN36" s="506"/>
      <c r="EO36" s="506"/>
      <c r="EP36" s="506"/>
      <c r="EQ36" s="506"/>
      <c r="ER36" s="506"/>
      <c r="ES36" s="506"/>
      <c r="ET36" s="506"/>
      <c r="EU36" s="506"/>
      <c r="EV36" s="506"/>
      <c r="EW36" s="506"/>
      <c r="EX36" s="506"/>
      <c r="EY36" s="506"/>
      <c r="EZ36" s="506"/>
      <c r="FA36" s="506"/>
      <c r="FB36" s="506"/>
      <c r="FC36" s="506"/>
      <c r="FD36" s="506"/>
      <c r="FE36" s="506"/>
      <c r="FF36" s="506"/>
      <c r="FG36" s="506"/>
      <c r="FH36" s="506"/>
      <c r="FI36" s="506"/>
      <c r="FJ36" s="506"/>
      <c r="FK36" s="506"/>
      <c r="FL36" s="506"/>
      <c r="FM36" s="506"/>
      <c r="FN36" s="506"/>
      <c r="FO36" s="506"/>
      <c r="FP36" s="506"/>
      <c r="FQ36" s="506"/>
      <c r="FR36" s="506"/>
      <c r="FS36" s="506"/>
      <c r="FT36" s="506"/>
      <c r="FU36" s="506"/>
      <c r="FV36" s="506"/>
      <c r="FW36" s="506"/>
      <c r="FX36" s="506"/>
      <c r="FY36" s="506"/>
      <c r="FZ36" s="506"/>
      <c r="GA36" s="506"/>
      <c r="GB36" s="506"/>
      <c r="GC36" s="506"/>
      <c r="GD36" s="506"/>
      <c r="GE36" s="506"/>
      <c r="GF36" s="506"/>
      <c r="GG36" s="506"/>
      <c r="GW36" s="506"/>
      <c r="GX36" s="506"/>
      <c r="GY36" s="506"/>
      <c r="GZ36" s="506"/>
      <c r="HA36" s="506"/>
      <c r="HB36" s="506"/>
      <c r="HC36" s="506"/>
      <c r="HD36" s="506"/>
      <c r="HE36" s="506"/>
      <c r="HF36" s="506"/>
      <c r="HG36" s="506"/>
      <c r="HH36" s="506"/>
      <c r="HI36" s="506"/>
      <c r="HJ36" s="506"/>
      <c r="HK36" s="506"/>
      <c r="HL36" s="506"/>
      <c r="HM36" s="506"/>
      <c r="HN36" s="506"/>
      <c r="HO36" s="506"/>
      <c r="HP36" s="506"/>
      <c r="HQ36" s="506"/>
      <c r="HR36" s="506"/>
      <c r="HS36" s="506"/>
      <c r="HT36" s="506"/>
      <c r="HU36" s="506"/>
      <c r="HV36" s="506"/>
      <c r="HW36" s="506"/>
      <c r="HX36" s="506"/>
      <c r="HY36" s="506"/>
      <c r="HZ36" s="506"/>
      <c r="IA36" s="506"/>
      <c r="IB36" s="506"/>
      <c r="IC36" s="506"/>
      <c r="ID36" s="506"/>
      <c r="IE36" s="506"/>
      <c r="IF36" s="507"/>
      <c r="IG36" s="507"/>
      <c r="IH36" s="507"/>
      <c r="II36" s="507"/>
      <c r="IJ36" s="507"/>
    </row>
    <row r="37" spans="1:244" ht="13.5" customHeight="1" x14ac:dyDescent="0.15">
      <c r="B37" s="506"/>
      <c r="C37" s="506"/>
      <c r="D37" s="506"/>
      <c r="E37" s="506"/>
      <c r="F37" s="506"/>
      <c r="G37" s="506"/>
      <c r="H37" s="506"/>
      <c r="I37" s="506"/>
      <c r="J37" s="356"/>
      <c r="K37" s="356"/>
      <c r="L37" s="356"/>
      <c r="M37" s="356"/>
      <c r="N37" s="356"/>
      <c r="O37" s="356"/>
      <c r="P37" s="356"/>
      <c r="Q37" s="356"/>
      <c r="R37" s="356"/>
      <c r="S37" s="356"/>
      <c r="T37" s="356"/>
      <c r="U37" s="356"/>
      <c r="V37" s="356"/>
      <c r="W37" s="356"/>
      <c r="X37" s="35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506"/>
      <c r="BS37" s="506"/>
      <c r="BT37" s="506"/>
      <c r="BU37" s="506"/>
      <c r="BV37" s="506"/>
      <c r="BW37" s="506"/>
      <c r="BX37" s="506"/>
      <c r="BY37" s="506"/>
      <c r="BZ37" s="506"/>
      <c r="CA37" s="506"/>
      <c r="CB37" s="506"/>
      <c r="CC37" s="506"/>
      <c r="CD37" s="506"/>
      <c r="CE37" s="506"/>
      <c r="CF37" s="506"/>
      <c r="CG37" s="506"/>
      <c r="CH37" s="506"/>
      <c r="CI37" s="506"/>
      <c r="CJ37" s="506"/>
      <c r="CK37" s="506"/>
      <c r="CL37" s="506"/>
      <c r="CM37" s="506"/>
      <c r="CN37" s="506"/>
      <c r="CO37" s="506"/>
      <c r="CP37" s="506"/>
      <c r="CQ37" s="506"/>
      <c r="CR37" s="506"/>
      <c r="CS37" s="506"/>
      <c r="CT37" s="506"/>
      <c r="CU37" s="506"/>
      <c r="CV37" s="506"/>
      <c r="CW37" s="506"/>
      <c r="CX37" s="506"/>
      <c r="CY37" s="506"/>
      <c r="CZ37" s="506"/>
      <c r="DA37" s="506"/>
      <c r="DB37" s="506"/>
      <c r="DC37" s="506"/>
      <c r="DD37" s="506"/>
      <c r="DE37" s="506"/>
      <c r="DF37" s="506"/>
      <c r="DG37" s="506"/>
      <c r="DH37" s="506"/>
      <c r="DI37" s="506"/>
      <c r="DJ37" s="506"/>
      <c r="DK37" s="506"/>
      <c r="DL37" s="506"/>
      <c r="DM37" s="506"/>
      <c r="DN37" s="506"/>
      <c r="DO37" s="506"/>
      <c r="DP37" s="506"/>
      <c r="DQ37" s="506"/>
      <c r="DR37" s="506"/>
      <c r="DS37" s="506"/>
      <c r="DT37" s="506"/>
      <c r="DU37" s="506"/>
      <c r="DV37" s="506"/>
      <c r="DW37" s="506"/>
      <c r="DX37" s="506"/>
      <c r="DY37" s="506"/>
      <c r="DZ37" s="506"/>
      <c r="EA37" s="506"/>
      <c r="EB37" s="506"/>
      <c r="EC37" s="506"/>
      <c r="ED37" s="506"/>
      <c r="EE37" s="506"/>
      <c r="EF37" s="506"/>
      <c r="EG37" s="506"/>
      <c r="EH37" s="506"/>
      <c r="EI37" s="506"/>
      <c r="EJ37" s="506"/>
      <c r="EK37" s="506"/>
      <c r="EL37" s="506"/>
      <c r="EM37" s="506"/>
      <c r="EN37" s="506"/>
      <c r="EO37" s="506"/>
      <c r="EP37" s="506"/>
      <c r="EQ37" s="506"/>
      <c r="ER37" s="506"/>
      <c r="ES37" s="506"/>
      <c r="ET37" s="506"/>
      <c r="EU37" s="506"/>
      <c r="EV37" s="506"/>
      <c r="EW37" s="506"/>
      <c r="EX37" s="506"/>
      <c r="EY37" s="506"/>
      <c r="EZ37" s="506"/>
      <c r="FA37" s="506"/>
      <c r="FB37" s="506"/>
      <c r="FC37" s="506"/>
      <c r="FD37" s="506"/>
      <c r="FE37" s="506"/>
      <c r="FF37" s="506"/>
      <c r="FG37" s="506"/>
      <c r="FH37" s="506"/>
      <c r="FI37" s="506"/>
      <c r="FJ37" s="506"/>
      <c r="FK37" s="506"/>
      <c r="FL37" s="506"/>
      <c r="FM37" s="506"/>
      <c r="FN37" s="506"/>
      <c r="FO37" s="506"/>
      <c r="FP37" s="506"/>
      <c r="FQ37" s="506"/>
      <c r="FR37" s="506"/>
      <c r="FS37" s="506"/>
      <c r="FT37" s="506"/>
      <c r="FU37" s="506"/>
      <c r="FV37" s="506"/>
      <c r="FW37" s="506"/>
      <c r="FX37" s="506"/>
      <c r="FY37" s="506"/>
      <c r="FZ37" s="506"/>
      <c r="GA37" s="506"/>
      <c r="GB37" s="506"/>
      <c r="GC37" s="506"/>
      <c r="GD37" s="506"/>
      <c r="GE37" s="506"/>
      <c r="GF37" s="506"/>
      <c r="GG37" s="506"/>
      <c r="GW37" s="506"/>
      <c r="GX37" s="506"/>
      <c r="GY37" s="506"/>
      <c r="GZ37" s="506"/>
      <c r="HA37" s="506"/>
      <c r="HB37" s="506"/>
      <c r="HC37" s="506"/>
      <c r="HD37" s="506"/>
      <c r="HE37" s="506"/>
      <c r="HF37" s="506"/>
      <c r="HG37" s="506"/>
      <c r="HH37" s="506"/>
      <c r="HI37" s="506"/>
      <c r="HJ37" s="506"/>
      <c r="HK37" s="506"/>
      <c r="HL37" s="506"/>
      <c r="HM37" s="506"/>
      <c r="HN37" s="506"/>
      <c r="HO37" s="506"/>
      <c r="HP37" s="506"/>
      <c r="HQ37" s="506"/>
      <c r="HR37" s="506"/>
      <c r="HS37" s="506"/>
      <c r="HT37" s="506"/>
      <c r="HU37" s="506"/>
      <c r="HV37" s="506"/>
      <c r="HW37" s="506"/>
      <c r="HX37" s="506"/>
      <c r="HY37" s="506"/>
      <c r="HZ37" s="506"/>
      <c r="IA37" s="506"/>
      <c r="IB37" s="506"/>
      <c r="IC37" s="506"/>
      <c r="ID37" s="506"/>
      <c r="IE37" s="506"/>
      <c r="IF37" s="507"/>
      <c r="IG37" s="507"/>
      <c r="IH37" s="507"/>
      <c r="II37" s="507"/>
      <c r="IJ37" s="507"/>
    </row>
    <row r="38" spans="1:244" ht="13.5" customHeight="1" x14ac:dyDescent="0.15">
      <c r="B38" s="506"/>
      <c r="C38" s="506"/>
      <c r="D38" s="506"/>
      <c r="E38" s="506"/>
      <c r="F38" s="506"/>
      <c r="G38" s="506"/>
      <c r="H38" s="506"/>
      <c r="I38" s="506"/>
      <c r="J38" s="356"/>
      <c r="K38" s="356"/>
      <c r="L38" s="356"/>
      <c r="M38" s="356"/>
      <c r="N38" s="356"/>
      <c r="O38" s="356"/>
      <c r="P38" s="356"/>
      <c r="Q38" s="356"/>
      <c r="R38" s="356"/>
      <c r="S38" s="356"/>
      <c r="T38" s="356"/>
      <c r="U38" s="356"/>
      <c r="V38" s="356"/>
      <c r="W38" s="356"/>
      <c r="X38" s="35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506"/>
      <c r="BS38" s="506"/>
      <c r="BT38" s="506"/>
      <c r="BU38" s="506"/>
      <c r="BV38" s="506"/>
      <c r="BW38" s="506"/>
      <c r="BX38" s="506"/>
      <c r="BY38" s="506"/>
      <c r="BZ38" s="506"/>
      <c r="CA38" s="506"/>
      <c r="CB38" s="506"/>
      <c r="CC38" s="506"/>
      <c r="CD38" s="506"/>
      <c r="CE38" s="506"/>
      <c r="CF38" s="506"/>
      <c r="CG38" s="506"/>
      <c r="CH38" s="506"/>
      <c r="CI38" s="506"/>
      <c r="CJ38" s="506"/>
      <c r="CK38" s="506"/>
      <c r="CL38" s="506"/>
      <c r="CM38" s="506"/>
      <c r="CN38" s="506"/>
      <c r="CO38" s="506"/>
      <c r="CP38" s="506"/>
      <c r="CQ38" s="506"/>
      <c r="CR38" s="506"/>
      <c r="CS38" s="506"/>
      <c r="CT38" s="506"/>
      <c r="CU38" s="506"/>
      <c r="CV38" s="506"/>
      <c r="CW38" s="506"/>
      <c r="CX38" s="506"/>
      <c r="CY38" s="506"/>
      <c r="CZ38" s="506"/>
      <c r="DA38" s="506"/>
      <c r="DB38" s="506"/>
      <c r="DC38" s="506"/>
      <c r="DD38" s="506"/>
      <c r="DE38" s="506"/>
      <c r="DF38" s="506"/>
      <c r="DG38" s="506"/>
      <c r="DH38" s="506"/>
      <c r="DI38" s="506"/>
      <c r="DJ38" s="506"/>
      <c r="DK38" s="506"/>
      <c r="DL38" s="506"/>
      <c r="DM38" s="506"/>
      <c r="DN38" s="506"/>
      <c r="DO38" s="506"/>
      <c r="DP38" s="506"/>
      <c r="DQ38" s="506"/>
      <c r="DR38" s="506"/>
      <c r="DS38" s="506"/>
      <c r="DT38" s="506"/>
      <c r="DU38" s="506"/>
      <c r="DV38" s="506"/>
      <c r="DW38" s="506"/>
      <c r="DX38" s="506"/>
      <c r="DY38" s="506"/>
      <c r="DZ38" s="506"/>
      <c r="EA38" s="506"/>
      <c r="EB38" s="506"/>
      <c r="EC38" s="506"/>
      <c r="ED38" s="506"/>
      <c r="EE38" s="506"/>
      <c r="EF38" s="506"/>
      <c r="EG38" s="506"/>
      <c r="EH38" s="506"/>
      <c r="EI38" s="506"/>
      <c r="EJ38" s="506"/>
      <c r="EK38" s="506"/>
      <c r="EL38" s="506"/>
      <c r="EM38" s="506"/>
      <c r="EN38" s="506"/>
      <c r="EO38" s="506"/>
      <c r="EP38" s="506"/>
      <c r="EQ38" s="506"/>
      <c r="ER38" s="506"/>
      <c r="ES38" s="506"/>
      <c r="ET38" s="506"/>
      <c r="EU38" s="506"/>
      <c r="EV38" s="506"/>
      <c r="EW38" s="506"/>
      <c r="EX38" s="506"/>
      <c r="EY38" s="506"/>
      <c r="EZ38" s="506"/>
      <c r="FA38" s="506"/>
      <c r="FB38" s="506"/>
      <c r="FC38" s="506"/>
      <c r="FD38" s="506"/>
      <c r="FE38" s="506"/>
      <c r="FF38" s="506"/>
      <c r="FG38" s="506"/>
      <c r="FH38" s="506"/>
      <c r="FI38" s="506"/>
      <c r="FJ38" s="506"/>
      <c r="FK38" s="506"/>
      <c r="FL38" s="506"/>
      <c r="FM38" s="506"/>
      <c r="FN38" s="506"/>
      <c r="FO38" s="506"/>
      <c r="FP38" s="506"/>
      <c r="FQ38" s="506"/>
      <c r="FR38" s="506"/>
      <c r="FS38" s="506"/>
      <c r="FT38" s="506"/>
      <c r="FU38" s="506"/>
      <c r="FV38" s="506"/>
      <c r="FW38" s="506"/>
      <c r="FX38" s="506"/>
      <c r="FY38" s="506"/>
      <c r="FZ38" s="506"/>
      <c r="GA38" s="506"/>
      <c r="GB38" s="506"/>
      <c r="GC38" s="506"/>
      <c r="GD38" s="506"/>
      <c r="GE38" s="506"/>
      <c r="GF38" s="506"/>
      <c r="GG38" s="506"/>
      <c r="GW38" s="506"/>
      <c r="GX38" s="506"/>
      <c r="GY38" s="506"/>
      <c r="GZ38" s="506"/>
      <c r="HA38" s="506"/>
      <c r="HB38" s="506"/>
      <c r="HC38" s="506"/>
      <c r="HD38" s="506"/>
      <c r="HE38" s="506"/>
      <c r="HF38" s="506"/>
      <c r="HG38" s="506"/>
      <c r="HH38" s="506"/>
      <c r="HI38" s="506"/>
      <c r="HJ38" s="506"/>
      <c r="HK38" s="506"/>
      <c r="HL38" s="506"/>
      <c r="HM38" s="506"/>
      <c r="HN38" s="506"/>
      <c r="HO38" s="506"/>
      <c r="HP38" s="506"/>
      <c r="HQ38" s="506"/>
      <c r="HR38" s="506"/>
      <c r="HS38" s="506"/>
      <c r="HT38" s="506"/>
      <c r="HU38" s="506"/>
      <c r="HV38" s="506"/>
      <c r="HW38" s="506"/>
      <c r="HX38" s="506"/>
      <c r="HY38" s="506"/>
      <c r="HZ38" s="506"/>
      <c r="IA38" s="506"/>
      <c r="IB38" s="506"/>
      <c r="IC38" s="506"/>
      <c r="ID38" s="506"/>
      <c r="IE38" s="506"/>
      <c r="IF38" s="507"/>
      <c r="IG38" s="507"/>
      <c r="IH38" s="507"/>
      <c r="II38" s="507"/>
      <c r="IJ38" s="507"/>
    </row>
    <row r="39" spans="1:244" ht="13.5" customHeight="1" x14ac:dyDescent="0.15">
      <c r="B39" s="506"/>
      <c r="C39" s="506"/>
      <c r="D39" s="506"/>
      <c r="E39" s="506"/>
      <c r="F39" s="506"/>
      <c r="G39" s="506"/>
      <c r="H39" s="506"/>
      <c r="I39" s="506"/>
      <c r="J39" s="356"/>
      <c r="K39" s="356"/>
      <c r="L39" s="356"/>
      <c r="M39" s="356"/>
      <c r="N39" s="356"/>
      <c r="O39" s="356"/>
      <c r="P39" s="356"/>
      <c r="Q39" s="356"/>
      <c r="R39" s="356"/>
      <c r="S39" s="356"/>
      <c r="T39" s="356"/>
      <c r="U39" s="356"/>
      <c r="V39" s="356"/>
      <c r="W39" s="356"/>
      <c r="X39" s="35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506"/>
      <c r="BS39" s="506"/>
      <c r="BT39" s="506"/>
      <c r="BU39" s="506"/>
      <c r="BV39" s="506"/>
      <c r="BW39" s="506"/>
      <c r="BX39" s="506"/>
      <c r="BY39" s="506"/>
      <c r="BZ39" s="506"/>
      <c r="CA39" s="506"/>
      <c r="CB39" s="506"/>
      <c r="CC39" s="506"/>
      <c r="CD39" s="506"/>
      <c r="CE39" s="506"/>
      <c r="CF39" s="506"/>
      <c r="CG39" s="506"/>
      <c r="CH39" s="506"/>
      <c r="CI39" s="506"/>
      <c r="CJ39" s="506"/>
      <c r="CK39" s="506"/>
      <c r="CL39" s="506"/>
      <c r="CM39" s="506"/>
      <c r="CN39" s="506"/>
      <c r="CO39" s="506"/>
      <c r="CP39" s="506"/>
      <c r="CQ39" s="506"/>
      <c r="CR39" s="506"/>
      <c r="CS39" s="506"/>
      <c r="CT39" s="506"/>
      <c r="CU39" s="506"/>
      <c r="CV39" s="506"/>
      <c r="CW39" s="506"/>
      <c r="CX39" s="506"/>
      <c r="CY39" s="506"/>
      <c r="CZ39" s="506"/>
      <c r="DA39" s="506"/>
      <c r="DB39" s="506"/>
      <c r="DC39" s="506"/>
      <c r="DD39" s="506"/>
      <c r="DE39" s="506"/>
      <c r="DF39" s="506"/>
      <c r="DG39" s="506"/>
      <c r="DH39" s="506"/>
      <c r="DI39" s="506"/>
      <c r="DJ39" s="506"/>
      <c r="DK39" s="506"/>
      <c r="DL39" s="506"/>
      <c r="DM39" s="506"/>
      <c r="DN39" s="506"/>
      <c r="DO39" s="506"/>
      <c r="DP39" s="506"/>
      <c r="DQ39" s="506"/>
      <c r="DR39" s="506"/>
      <c r="DS39" s="506"/>
      <c r="DT39" s="506"/>
      <c r="DU39" s="506"/>
      <c r="DV39" s="506"/>
      <c r="DW39" s="506"/>
      <c r="DX39" s="506"/>
      <c r="DY39" s="506"/>
      <c r="DZ39" s="506"/>
      <c r="EA39" s="506"/>
      <c r="EB39" s="506"/>
      <c r="EC39" s="506"/>
      <c r="ED39" s="506"/>
      <c r="EE39" s="506"/>
      <c r="EF39" s="506"/>
      <c r="EG39" s="506"/>
      <c r="EH39" s="506"/>
      <c r="EI39" s="506"/>
      <c r="EJ39" s="506"/>
      <c r="EK39" s="506"/>
      <c r="EL39" s="506"/>
      <c r="EM39" s="506"/>
      <c r="EN39" s="506"/>
      <c r="EO39" s="506"/>
      <c r="EP39" s="506"/>
      <c r="EQ39" s="506"/>
      <c r="ER39" s="506"/>
      <c r="ES39" s="506"/>
      <c r="ET39" s="506"/>
      <c r="EU39" s="506"/>
      <c r="EV39" s="506"/>
      <c r="EW39" s="506"/>
      <c r="EX39" s="506"/>
      <c r="EY39" s="506"/>
      <c r="EZ39" s="506"/>
      <c r="FA39" s="506"/>
      <c r="FB39" s="506"/>
      <c r="FC39" s="506"/>
      <c r="FD39" s="506"/>
      <c r="FE39" s="506"/>
      <c r="FF39" s="506"/>
      <c r="FG39" s="506"/>
      <c r="FH39" s="506"/>
      <c r="FI39" s="506"/>
      <c r="FJ39" s="506"/>
      <c r="FK39" s="506"/>
      <c r="FL39" s="506"/>
      <c r="FM39" s="506"/>
      <c r="FN39" s="506"/>
      <c r="FO39" s="506"/>
      <c r="FP39" s="506"/>
      <c r="FQ39" s="506"/>
      <c r="FR39" s="506"/>
      <c r="FS39" s="506"/>
      <c r="FT39" s="506"/>
      <c r="FU39" s="506"/>
      <c r="FV39" s="506"/>
      <c r="FW39" s="506"/>
      <c r="FX39" s="506"/>
      <c r="FY39" s="506"/>
      <c r="FZ39" s="506"/>
      <c r="GA39" s="506"/>
      <c r="GB39" s="506"/>
      <c r="GC39" s="506"/>
      <c r="GD39" s="506"/>
      <c r="GE39" s="506"/>
      <c r="GF39" s="506"/>
      <c r="GG39" s="506"/>
      <c r="GW39" s="506"/>
      <c r="GX39" s="506"/>
      <c r="GY39" s="506"/>
      <c r="GZ39" s="506"/>
      <c r="HA39" s="506"/>
      <c r="HB39" s="506"/>
      <c r="HC39" s="506"/>
      <c r="HD39" s="506"/>
      <c r="HE39" s="506"/>
      <c r="HF39" s="506"/>
      <c r="HG39" s="506"/>
      <c r="HH39" s="506"/>
      <c r="HI39" s="506"/>
      <c r="HJ39" s="506"/>
      <c r="HK39" s="506"/>
      <c r="HL39" s="506"/>
      <c r="HM39" s="506"/>
      <c r="HN39" s="506"/>
      <c r="HO39" s="506"/>
      <c r="HP39" s="506"/>
      <c r="HQ39" s="506"/>
      <c r="HR39" s="506"/>
      <c r="HS39" s="506"/>
      <c r="HT39" s="506"/>
      <c r="HU39" s="506"/>
      <c r="HV39" s="506"/>
      <c r="HW39" s="506"/>
      <c r="HX39" s="506"/>
      <c r="HY39" s="506"/>
      <c r="HZ39" s="506"/>
      <c r="IA39" s="506"/>
      <c r="IB39" s="506"/>
      <c r="IC39" s="506"/>
      <c r="ID39" s="506"/>
      <c r="IE39" s="506"/>
      <c r="IF39" s="507"/>
      <c r="IG39" s="507"/>
      <c r="IH39" s="507"/>
      <c r="II39" s="507"/>
      <c r="IJ39" s="507"/>
    </row>
    <row r="40" spans="1:244" ht="13.5" customHeight="1" x14ac:dyDescent="0.15">
      <c r="B40" s="506"/>
      <c r="C40" s="506"/>
      <c r="D40" s="506"/>
      <c r="E40" s="506"/>
      <c r="F40" s="506"/>
      <c r="G40" s="506"/>
      <c r="H40" s="506"/>
      <c r="I40" s="506"/>
      <c r="J40" s="356"/>
      <c r="K40" s="356"/>
      <c r="L40" s="356"/>
      <c r="M40" s="356"/>
      <c r="N40" s="356"/>
      <c r="O40" s="356"/>
      <c r="P40" s="356"/>
      <c r="Q40" s="356"/>
      <c r="R40" s="356"/>
      <c r="S40" s="356"/>
      <c r="T40" s="356"/>
      <c r="U40" s="356"/>
      <c r="V40" s="356"/>
      <c r="W40" s="356"/>
      <c r="X40" s="356"/>
      <c r="Y40" s="506"/>
      <c r="Z40" s="506"/>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7"/>
      <c r="IG40" s="507"/>
      <c r="IH40" s="507"/>
      <c r="II40" s="507"/>
      <c r="IJ40" s="507"/>
    </row>
    <row r="41" spans="1:244" ht="13.5" customHeight="1" x14ac:dyDescent="0.15">
      <c r="B41" s="506"/>
      <c r="C41" s="506"/>
      <c r="D41" s="506"/>
      <c r="E41" s="506"/>
      <c r="F41" s="506"/>
      <c r="G41" s="506"/>
      <c r="H41" s="506"/>
      <c r="I41" s="506"/>
      <c r="J41" s="356"/>
      <c r="K41" s="356"/>
      <c r="L41" s="356"/>
      <c r="M41" s="356"/>
      <c r="N41" s="356"/>
      <c r="O41" s="356"/>
      <c r="P41" s="356"/>
      <c r="Q41" s="356"/>
      <c r="R41" s="356"/>
      <c r="S41" s="356"/>
      <c r="T41" s="356"/>
      <c r="U41" s="356"/>
      <c r="V41" s="356"/>
      <c r="W41" s="356"/>
      <c r="X41" s="356"/>
      <c r="Y41" s="506"/>
      <c r="Z41" s="506"/>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7"/>
      <c r="IG41" s="507"/>
      <c r="IH41" s="507"/>
      <c r="II41" s="507"/>
      <c r="IJ41" s="507"/>
    </row>
    <row r="42" spans="1:244" ht="13.5" customHeight="1" x14ac:dyDescent="0.15">
      <c r="B42" s="506"/>
      <c r="C42" s="506"/>
      <c r="D42" s="506"/>
      <c r="E42" s="506"/>
      <c r="F42" s="506"/>
      <c r="G42" s="506"/>
      <c r="H42" s="506"/>
      <c r="I42" s="506"/>
      <c r="J42" s="356"/>
      <c r="K42" s="356"/>
      <c r="L42" s="356"/>
      <c r="M42" s="356"/>
      <c r="N42" s="356"/>
      <c r="O42" s="356"/>
      <c r="P42" s="356"/>
      <c r="Q42" s="356"/>
      <c r="R42" s="356"/>
      <c r="S42" s="356"/>
      <c r="T42" s="356"/>
      <c r="U42" s="356"/>
      <c r="V42" s="356"/>
      <c r="W42" s="356"/>
      <c r="X42" s="35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7"/>
      <c r="IG42" s="507"/>
      <c r="IH42" s="507"/>
      <c r="II42" s="507"/>
      <c r="IJ42" s="507"/>
    </row>
    <row r="43" spans="1:244" ht="13.5" customHeight="1" x14ac:dyDescent="0.15">
      <c r="B43" s="506"/>
      <c r="C43" s="506"/>
      <c r="D43" s="506"/>
      <c r="E43" s="506"/>
      <c r="F43" s="506"/>
      <c r="G43" s="506"/>
      <c r="H43" s="506"/>
      <c r="I43" s="506"/>
      <c r="J43" s="356"/>
      <c r="K43" s="356"/>
      <c r="L43" s="356"/>
      <c r="M43" s="356"/>
      <c r="N43" s="356"/>
      <c r="O43" s="356"/>
      <c r="P43" s="356"/>
      <c r="Q43" s="356"/>
      <c r="R43" s="356"/>
      <c r="S43" s="356"/>
      <c r="T43" s="356"/>
      <c r="U43" s="356"/>
      <c r="V43" s="356"/>
      <c r="W43" s="356"/>
      <c r="X43" s="35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7"/>
      <c r="IG43" s="507"/>
      <c r="IH43" s="507"/>
      <c r="II43" s="507"/>
      <c r="IJ43" s="507"/>
    </row>
    <row r="44" spans="1:244" ht="13.5" customHeight="1" x14ac:dyDescent="0.15">
      <c r="B44" s="506"/>
      <c r="C44" s="506"/>
      <c r="D44" s="506"/>
      <c r="E44" s="506"/>
      <c r="F44" s="506"/>
      <c r="G44" s="506"/>
      <c r="H44" s="506"/>
      <c r="I44" s="506"/>
      <c r="J44" s="356"/>
      <c r="K44" s="356"/>
      <c r="L44" s="356"/>
      <c r="M44" s="356"/>
      <c r="N44" s="356"/>
      <c r="O44" s="356"/>
      <c r="P44" s="356"/>
      <c r="Q44" s="356"/>
      <c r="R44" s="356"/>
      <c r="S44" s="356"/>
      <c r="T44" s="356"/>
      <c r="U44" s="356"/>
      <c r="V44" s="356"/>
      <c r="W44" s="356"/>
      <c r="X44" s="35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7"/>
      <c r="IG44" s="507"/>
      <c r="IH44" s="507"/>
      <c r="II44" s="507"/>
      <c r="IJ44" s="507"/>
    </row>
    <row r="45" spans="1:244" ht="13.5" customHeight="1" x14ac:dyDescent="0.15">
      <c r="B45" s="506"/>
      <c r="C45" s="506"/>
      <c r="D45" s="506"/>
      <c r="E45" s="506"/>
      <c r="F45" s="506"/>
      <c r="G45" s="506"/>
      <c r="H45" s="506"/>
      <c r="I45" s="506"/>
      <c r="J45" s="356"/>
      <c r="K45" s="356"/>
      <c r="L45" s="356"/>
      <c r="M45" s="356"/>
      <c r="N45" s="356"/>
      <c r="O45" s="356"/>
      <c r="P45" s="356"/>
      <c r="Q45" s="356"/>
      <c r="R45" s="356"/>
      <c r="S45" s="356"/>
      <c r="T45" s="356"/>
      <c r="U45" s="356"/>
      <c r="V45" s="356"/>
      <c r="W45" s="356"/>
      <c r="X45" s="35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7"/>
      <c r="IG45" s="507"/>
      <c r="IH45" s="507"/>
      <c r="II45" s="507"/>
      <c r="IJ45" s="507"/>
    </row>
    <row r="46" spans="1:244" ht="13.5" customHeight="1" x14ac:dyDescent="0.15">
      <c r="B46" s="506"/>
      <c r="C46" s="506"/>
      <c r="D46" s="506"/>
      <c r="E46" s="506"/>
      <c r="F46" s="506"/>
      <c r="G46" s="506"/>
      <c r="H46" s="506"/>
      <c r="I46" s="506"/>
      <c r="J46" s="356"/>
      <c r="K46" s="356"/>
      <c r="L46" s="356"/>
      <c r="M46" s="356"/>
      <c r="N46" s="356"/>
      <c r="O46" s="356"/>
      <c r="P46" s="356"/>
      <c r="Q46" s="356"/>
      <c r="R46" s="356"/>
      <c r="S46" s="356"/>
      <c r="T46" s="356"/>
      <c r="U46" s="356"/>
      <c r="V46" s="356"/>
      <c r="W46" s="356"/>
      <c r="X46" s="35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7"/>
      <c r="IG46" s="507"/>
      <c r="IH46" s="507"/>
      <c r="II46" s="507"/>
      <c r="IJ46" s="507"/>
    </row>
    <row r="47" spans="1:244" ht="13.5" customHeight="1" x14ac:dyDescent="0.15">
      <c r="B47" s="506"/>
      <c r="C47" s="506"/>
      <c r="D47" s="506"/>
      <c r="E47" s="506"/>
      <c r="F47" s="506"/>
      <c r="G47" s="506"/>
      <c r="H47" s="506"/>
      <c r="I47" s="506"/>
      <c r="J47" s="356"/>
      <c r="K47" s="356"/>
      <c r="L47" s="356"/>
      <c r="M47" s="356"/>
      <c r="N47" s="356"/>
      <c r="O47" s="356"/>
      <c r="P47" s="356"/>
      <c r="Q47" s="356"/>
      <c r="R47" s="356"/>
      <c r="S47" s="356"/>
      <c r="T47" s="356"/>
      <c r="U47" s="356"/>
      <c r="V47" s="356"/>
      <c r="W47" s="356"/>
      <c r="X47" s="35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7"/>
      <c r="IG47" s="507"/>
      <c r="IH47" s="507"/>
      <c r="II47" s="507"/>
      <c r="IJ47" s="507"/>
    </row>
    <row r="48" spans="1:244" ht="13.5" customHeight="1" x14ac:dyDescent="0.15">
      <c r="B48" s="506"/>
      <c r="C48" s="506"/>
      <c r="D48" s="506"/>
      <c r="E48" s="506"/>
      <c r="F48" s="506"/>
      <c r="G48" s="506"/>
      <c r="H48" s="506"/>
      <c r="I48" s="506"/>
      <c r="J48" s="356"/>
      <c r="K48" s="356"/>
      <c r="L48" s="356"/>
      <c r="M48" s="356"/>
      <c r="N48" s="356"/>
      <c r="O48" s="356"/>
      <c r="P48" s="356"/>
      <c r="Q48" s="356"/>
      <c r="R48" s="356"/>
      <c r="S48" s="356"/>
      <c r="T48" s="356"/>
      <c r="U48" s="356"/>
      <c r="V48" s="356"/>
      <c r="W48" s="356"/>
      <c r="X48" s="35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7"/>
      <c r="IG48" s="507"/>
      <c r="IH48" s="507"/>
      <c r="II48" s="507"/>
      <c r="IJ48" s="507"/>
    </row>
    <row r="49" spans="2:244" ht="13.5" customHeight="1" x14ac:dyDescent="0.15">
      <c r="B49" s="506"/>
      <c r="C49" s="506"/>
      <c r="D49" s="506"/>
      <c r="E49" s="506"/>
      <c r="F49" s="506"/>
      <c r="G49" s="506"/>
      <c r="H49" s="506"/>
      <c r="I49" s="506"/>
      <c r="J49" s="356"/>
      <c r="K49" s="356"/>
      <c r="L49" s="356"/>
      <c r="M49" s="356"/>
      <c r="N49" s="356"/>
      <c r="O49" s="356"/>
      <c r="P49" s="356"/>
      <c r="Q49" s="356"/>
      <c r="R49" s="356"/>
      <c r="S49" s="356"/>
      <c r="T49" s="356"/>
      <c r="U49" s="356"/>
      <c r="V49" s="356"/>
      <c r="W49" s="356"/>
      <c r="X49" s="35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7"/>
      <c r="IG49" s="507"/>
      <c r="IH49" s="507"/>
      <c r="II49" s="507"/>
      <c r="IJ49" s="507"/>
    </row>
    <row r="50" spans="2:244" ht="13.5" customHeight="1" x14ac:dyDescent="0.15">
      <c r="B50" s="506"/>
      <c r="C50" s="506"/>
      <c r="D50" s="506"/>
      <c r="E50" s="506"/>
      <c r="F50" s="506"/>
      <c r="G50" s="506"/>
      <c r="H50" s="506"/>
      <c r="I50" s="506"/>
      <c r="J50" s="356"/>
      <c r="K50" s="356"/>
      <c r="L50" s="356"/>
      <c r="M50" s="356"/>
      <c r="N50" s="356"/>
      <c r="O50" s="356"/>
      <c r="P50" s="356"/>
      <c r="Q50" s="356"/>
      <c r="R50" s="356"/>
      <c r="S50" s="356"/>
      <c r="T50" s="356"/>
      <c r="U50" s="356"/>
      <c r="V50" s="356"/>
      <c r="W50" s="356"/>
      <c r="X50" s="35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7"/>
      <c r="IG50" s="507"/>
      <c r="IH50" s="507"/>
      <c r="II50" s="507"/>
      <c r="IJ50" s="507"/>
    </row>
    <row r="51" spans="2:244" ht="13.5" customHeight="1" x14ac:dyDescent="0.15">
      <c r="B51" s="506"/>
      <c r="C51" s="506"/>
      <c r="D51" s="506"/>
      <c r="E51" s="506"/>
      <c r="F51" s="506"/>
      <c r="G51" s="506"/>
      <c r="H51" s="506"/>
      <c r="I51" s="506"/>
      <c r="J51" s="356"/>
      <c r="K51" s="356"/>
      <c r="L51" s="356"/>
      <c r="M51" s="356"/>
      <c r="N51" s="356"/>
      <c r="O51" s="356"/>
      <c r="P51" s="356"/>
      <c r="Q51" s="356"/>
      <c r="R51" s="356"/>
      <c r="S51" s="356"/>
      <c r="T51" s="356"/>
      <c r="U51" s="356"/>
      <c r="V51" s="356"/>
      <c r="W51" s="356"/>
      <c r="X51" s="35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7"/>
      <c r="IG51" s="507"/>
      <c r="IH51" s="507"/>
      <c r="II51" s="507"/>
      <c r="IJ51" s="507"/>
    </row>
    <row r="52" spans="2:244" ht="13.5" customHeight="1" x14ac:dyDescent="0.15">
      <c r="B52" s="506"/>
      <c r="C52" s="506"/>
      <c r="D52" s="506"/>
      <c r="E52" s="506"/>
      <c r="F52" s="506"/>
      <c r="G52" s="506"/>
      <c r="H52" s="506"/>
      <c r="I52" s="506"/>
      <c r="J52" s="356"/>
      <c r="K52" s="356"/>
      <c r="L52" s="356"/>
      <c r="M52" s="356"/>
      <c r="N52" s="356"/>
      <c r="O52" s="356"/>
      <c r="P52" s="356"/>
      <c r="Q52" s="356"/>
      <c r="R52" s="356"/>
      <c r="S52" s="356"/>
      <c r="T52" s="356"/>
      <c r="U52" s="356"/>
      <c r="V52" s="356"/>
      <c r="W52" s="356"/>
      <c r="X52" s="35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7"/>
      <c r="IG52" s="507"/>
      <c r="IH52" s="507"/>
      <c r="II52" s="507"/>
      <c r="IJ52" s="507"/>
    </row>
    <row r="53" spans="2:244" ht="13.5" customHeight="1" x14ac:dyDescent="0.15">
      <c r="B53" s="506"/>
      <c r="C53" s="506"/>
      <c r="D53" s="506"/>
      <c r="E53" s="506"/>
      <c r="F53" s="506"/>
      <c r="G53" s="506"/>
      <c r="H53" s="506"/>
      <c r="I53" s="506"/>
      <c r="J53" s="356"/>
      <c r="K53" s="356"/>
      <c r="L53" s="356"/>
      <c r="M53" s="356"/>
      <c r="N53" s="356"/>
      <c r="O53" s="356"/>
      <c r="P53" s="356"/>
      <c r="Q53" s="356"/>
      <c r="R53" s="356"/>
      <c r="S53" s="356"/>
      <c r="T53" s="356"/>
      <c r="U53" s="356"/>
      <c r="V53" s="356"/>
      <c r="W53" s="356"/>
      <c r="X53" s="35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7"/>
      <c r="IG53" s="507"/>
      <c r="IH53" s="507"/>
      <c r="II53" s="507"/>
      <c r="IJ53" s="507"/>
    </row>
    <row r="54" spans="2:244" ht="13.5" customHeight="1" x14ac:dyDescent="0.15">
      <c r="B54" s="506"/>
      <c r="C54" s="506"/>
      <c r="D54" s="506"/>
      <c r="E54" s="506"/>
      <c r="F54" s="506"/>
      <c r="G54" s="506"/>
      <c r="H54" s="506"/>
      <c r="I54" s="506"/>
      <c r="J54" s="356"/>
      <c r="K54" s="356"/>
      <c r="L54" s="356"/>
      <c r="M54" s="356"/>
      <c r="N54" s="356"/>
      <c r="O54" s="356"/>
      <c r="P54" s="356"/>
      <c r="Q54" s="356"/>
      <c r="R54" s="356"/>
      <c r="S54" s="356"/>
      <c r="T54" s="356"/>
      <c r="U54" s="356"/>
      <c r="V54" s="356"/>
      <c r="W54" s="356"/>
      <c r="X54" s="35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7"/>
      <c r="IG54" s="507"/>
      <c r="IH54" s="507"/>
      <c r="II54" s="507"/>
      <c r="IJ54" s="507"/>
    </row>
    <row r="55" spans="2:244" ht="13.5" customHeight="1" x14ac:dyDescent="0.15">
      <c r="B55" s="506"/>
      <c r="C55" s="506"/>
      <c r="D55" s="506"/>
      <c r="E55" s="506"/>
      <c r="F55" s="506"/>
      <c r="G55" s="506"/>
      <c r="H55" s="506"/>
      <c r="I55" s="506"/>
      <c r="J55" s="356"/>
      <c r="K55" s="356"/>
      <c r="L55" s="356"/>
      <c r="M55" s="356"/>
      <c r="N55" s="356"/>
      <c r="O55" s="356"/>
      <c r="P55" s="356"/>
      <c r="Q55" s="356"/>
      <c r="R55" s="356"/>
      <c r="S55" s="356"/>
      <c r="T55" s="356"/>
      <c r="U55" s="356"/>
      <c r="V55" s="356"/>
      <c r="W55" s="356"/>
      <c r="X55" s="35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7"/>
      <c r="IG55" s="507"/>
      <c r="IH55" s="507"/>
      <c r="II55" s="507"/>
      <c r="IJ55" s="507"/>
    </row>
    <row r="56" spans="2:244" ht="13.5" customHeight="1" x14ac:dyDescent="0.15">
      <c r="B56" s="506"/>
      <c r="C56" s="506"/>
      <c r="D56" s="506"/>
      <c r="E56" s="506"/>
      <c r="F56" s="506"/>
      <c r="G56" s="506"/>
      <c r="H56" s="506"/>
      <c r="I56" s="506"/>
      <c r="J56" s="356"/>
      <c r="K56" s="356"/>
      <c r="L56" s="356"/>
      <c r="M56" s="356"/>
      <c r="N56" s="356"/>
      <c r="O56" s="356"/>
      <c r="P56" s="356"/>
      <c r="Q56" s="356"/>
      <c r="R56" s="356"/>
      <c r="S56" s="356"/>
      <c r="T56" s="356"/>
      <c r="U56" s="356"/>
      <c r="V56" s="356"/>
      <c r="W56" s="356"/>
      <c r="X56" s="35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7"/>
      <c r="IG56" s="507"/>
      <c r="IH56" s="507"/>
      <c r="II56" s="507"/>
      <c r="IJ56" s="507"/>
    </row>
    <row r="57" spans="2:244" ht="13.5" customHeight="1" x14ac:dyDescent="0.15">
      <c r="B57" s="506"/>
      <c r="C57" s="506"/>
      <c r="D57" s="506"/>
      <c r="E57" s="506"/>
      <c r="F57" s="506"/>
      <c r="G57" s="506"/>
      <c r="H57" s="506"/>
      <c r="I57" s="506"/>
      <c r="J57" s="356"/>
      <c r="K57" s="356"/>
      <c r="L57" s="356"/>
      <c r="M57" s="356"/>
      <c r="N57" s="356"/>
      <c r="O57" s="356"/>
      <c r="P57" s="356"/>
      <c r="Q57" s="356"/>
      <c r="R57" s="356"/>
      <c r="S57" s="356"/>
      <c r="T57" s="356"/>
      <c r="U57" s="356"/>
      <c r="V57" s="356"/>
      <c r="W57" s="356"/>
      <c r="X57" s="356"/>
      <c r="Y57" s="506"/>
      <c r="Z57" s="506"/>
      <c r="AA57" s="506"/>
      <c r="AB57" s="506"/>
      <c r="AC57" s="506"/>
      <c r="AD57" s="506"/>
      <c r="AE57" s="506"/>
      <c r="AF57" s="506"/>
      <c r="AG57" s="50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7"/>
      <c r="IG57" s="507"/>
      <c r="IH57" s="507"/>
      <c r="II57" s="507"/>
      <c r="IJ57" s="507"/>
    </row>
    <row r="58" spans="2:244" ht="13.5" customHeight="1" x14ac:dyDescent="0.15">
      <c r="B58" s="506"/>
      <c r="C58" s="506"/>
      <c r="D58" s="506"/>
      <c r="E58" s="506"/>
      <c r="F58" s="506"/>
      <c r="G58" s="506"/>
      <c r="H58" s="506"/>
      <c r="I58" s="506"/>
      <c r="J58" s="356"/>
      <c r="K58" s="356"/>
      <c r="L58" s="356"/>
      <c r="M58" s="356"/>
      <c r="N58" s="356"/>
      <c r="O58" s="356"/>
      <c r="P58" s="356"/>
      <c r="Q58" s="356"/>
      <c r="R58" s="356"/>
      <c r="S58" s="356"/>
      <c r="T58" s="356"/>
      <c r="U58" s="356"/>
      <c r="V58" s="356"/>
      <c r="W58" s="356"/>
      <c r="X58" s="356"/>
      <c r="Y58" s="506"/>
      <c r="Z58" s="506"/>
      <c r="AA58" s="506"/>
      <c r="AB58" s="506"/>
      <c r="AC58" s="506"/>
      <c r="AD58" s="506"/>
      <c r="AE58" s="506"/>
      <c r="AF58" s="506"/>
      <c r="AG58" s="50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7"/>
      <c r="IG58" s="507"/>
      <c r="IH58" s="507"/>
      <c r="II58" s="507"/>
      <c r="IJ58" s="507"/>
    </row>
    <row r="59" spans="2:244" ht="13.5" customHeight="1" x14ac:dyDescent="0.15">
      <c r="B59" s="506"/>
      <c r="C59" s="506"/>
      <c r="D59" s="506"/>
      <c r="E59" s="506"/>
      <c r="F59" s="506"/>
      <c r="G59" s="506"/>
      <c r="H59" s="506"/>
      <c r="I59" s="506"/>
      <c r="J59" s="356"/>
      <c r="K59" s="356"/>
      <c r="L59" s="356"/>
      <c r="M59" s="356"/>
      <c r="N59" s="356"/>
      <c r="O59" s="356"/>
      <c r="P59" s="356"/>
      <c r="Q59" s="356"/>
      <c r="R59" s="356"/>
      <c r="S59" s="356"/>
      <c r="T59" s="356"/>
      <c r="U59" s="356"/>
      <c r="V59" s="356"/>
      <c r="W59" s="356"/>
      <c r="X59" s="356"/>
      <c r="Y59" s="506"/>
      <c r="Z59" s="506"/>
      <c r="AA59" s="506"/>
      <c r="AB59" s="506"/>
      <c r="AC59" s="506"/>
      <c r="AD59" s="506"/>
      <c r="AE59" s="506"/>
      <c r="AF59" s="506"/>
      <c r="AG59" s="50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7"/>
      <c r="IG59" s="507"/>
      <c r="IH59" s="507"/>
      <c r="II59" s="507"/>
      <c r="IJ59" s="507"/>
    </row>
    <row r="60" spans="2:244" ht="13.5" customHeight="1" x14ac:dyDescent="0.15">
      <c r="B60" s="506"/>
      <c r="C60" s="506"/>
      <c r="D60" s="506"/>
      <c r="E60" s="506"/>
      <c r="F60" s="506"/>
      <c r="G60" s="506"/>
      <c r="H60" s="506"/>
      <c r="I60" s="506"/>
      <c r="J60" s="356"/>
      <c r="K60" s="356"/>
      <c r="L60" s="356"/>
      <c r="M60" s="356"/>
      <c r="N60" s="356"/>
      <c r="O60" s="356"/>
      <c r="P60" s="356"/>
      <c r="Q60" s="356"/>
      <c r="R60" s="356"/>
      <c r="S60" s="356"/>
      <c r="T60" s="356"/>
      <c r="U60" s="356"/>
      <c r="V60" s="356"/>
      <c r="W60" s="356"/>
      <c r="X60" s="35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7"/>
      <c r="IG60" s="507"/>
      <c r="IH60" s="507"/>
      <c r="II60" s="507"/>
      <c r="IJ60" s="507"/>
    </row>
    <row r="61" spans="2:244" ht="13.5" customHeight="1" x14ac:dyDescent="0.15">
      <c r="B61" s="506"/>
      <c r="C61" s="506"/>
      <c r="D61" s="506"/>
      <c r="E61" s="506"/>
      <c r="F61" s="506"/>
      <c r="G61" s="506"/>
      <c r="H61" s="506"/>
      <c r="I61" s="506"/>
      <c r="J61" s="356"/>
      <c r="K61" s="356"/>
      <c r="L61" s="356"/>
      <c r="M61" s="356"/>
      <c r="N61" s="356"/>
      <c r="O61" s="356"/>
      <c r="P61" s="356"/>
      <c r="Q61" s="356"/>
      <c r="R61" s="356"/>
      <c r="S61" s="356"/>
      <c r="T61" s="356"/>
      <c r="U61" s="356"/>
      <c r="V61" s="356"/>
      <c r="W61" s="356"/>
      <c r="X61" s="35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7"/>
      <c r="IG61" s="507"/>
      <c r="IH61" s="507"/>
      <c r="II61" s="507"/>
      <c r="IJ61" s="507"/>
    </row>
    <row r="62" spans="2:244" ht="13.5" customHeight="1" x14ac:dyDescent="0.15">
      <c r="B62" s="506"/>
      <c r="C62" s="506"/>
      <c r="D62" s="506"/>
      <c r="E62" s="506"/>
      <c r="F62" s="506"/>
      <c r="G62" s="506"/>
      <c r="H62" s="506"/>
      <c r="I62" s="506"/>
      <c r="J62" s="356"/>
      <c r="K62" s="356"/>
      <c r="L62" s="356"/>
      <c r="M62" s="356"/>
      <c r="N62" s="356"/>
      <c r="O62" s="356"/>
      <c r="P62" s="356"/>
      <c r="Q62" s="356"/>
      <c r="R62" s="356"/>
      <c r="S62" s="356"/>
      <c r="T62" s="356"/>
      <c r="U62" s="356"/>
      <c r="V62" s="356"/>
      <c r="W62" s="356"/>
      <c r="X62" s="356"/>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7"/>
      <c r="IG62" s="507"/>
      <c r="IH62" s="507"/>
      <c r="II62" s="507"/>
      <c r="IJ62" s="507"/>
    </row>
    <row r="63" spans="2:244" ht="13.5" customHeight="1" x14ac:dyDescent="0.15">
      <c r="B63" s="506"/>
      <c r="C63" s="506"/>
      <c r="D63" s="506"/>
      <c r="E63" s="506"/>
      <c r="F63" s="506"/>
      <c r="G63" s="506"/>
      <c r="H63" s="506"/>
      <c r="I63" s="506"/>
      <c r="J63" s="356"/>
      <c r="K63" s="356"/>
      <c r="L63" s="356"/>
      <c r="M63" s="356"/>
      <c r="N63" s="356"/>
      <c r="O63" s="356"/>
      <c r="P63" s="356"/>
      <c r="Q63" s="356"/>
      <c r="R63" s="356"/>
      <c r="S63" s="356"/>
      <c r="T63" s="356"/>
      <c r="U63" s="356"/>
      <c r="V63" s="356"/>
      <c r="W63" s="356"/>
      <c r="X63" s="35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7"/>
      <c r="IG63" s="507"/>
      <c r="IH63" s="507"/>
      <c r="II63" s="507"/>
      <c r="IJ63" s="507"/>
    </row>
    <row r="64" spans="2:244" ht="13.5" customHeight="1" x14ac:dyDescent="0.15">
      <c r="B64" s="506"/>
      <c r="C64" s="506"/>
      <c r="D64" s="506"/>
      <c r="E64" s="506"/>
      <c r="F64" s="506"/>
      <c r="G64" s="506"/>
      <c r="H64" s="506"/>
      <c r="I64" s="506"/>
      <c r="J64" s="356"/>
      <c r="K64" s="356"/>
      <c r="L64" s="356"/>
      <c r="M64" s="356"/>
      <c r="N64" s="356"/>
      <c r="O64" s="356"/>
      <c r="P64" s="356"/>
      <c r="Q64" s="356"/>
      <c r="R64" s="356"/>
      <c r="S64" s="356"/>
      <c r="T64" s="356"/>
      <c r="U64" s="356"/>
      <c r="V64" s="356"/>
      <c r="W64" s="356"/>
      <c r="X64" s="356"/>
      <c r="Y64" s="506"/>
      <c r="Z64" s="506"/>
      <c r="AA64" s="506"/>
      <c r="AB64" s="506"/>
      <c r="AC64" s="506"/>
      <c r="AD64" s="506"/>
      <c r="AE64" s="506"/>
      <c r="AF64" s="506"/>
      <c r="AG64" s="50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7"/>
      <c r="IG64" s="507"/>
      <c r="IH64" s="507"/>
      <c r="II64" s="507"/>
      <c r="IJ64" s="507"/>
    </row>
    <row r="65" spans="2:244" ht="13.5" customHeight="1" x14ac:dyDescent="0.15">
      <c r="B65" s="506"/>
      <c r="C65" s="506"/>
      <c r="D65" s="506"/>
      <c r="E65" s="506"/>
      <c r="F65" s="506"/>
      <c r="G65" s="506"/>
      <c r="H65" s="506"/>
      <c r="I65" s="506"/>
      <c r="J65" s="356"/>
      <c r="K65" s="356"/>
      <c r="L65" s="356"/>
      <c r="M65" s="356"/>
      <c r="N65" s="356"/>
      <c r="O65" s="356"/>
      <c r="P65" s="356"/>
      <c r="Q65" s="356"/>
      <c r="R65" s="356"/>
      <c r="S65" s="356"/>
      <c r="T65" s="356"/>
      <c r="U65" s="356"/>
      <c r="V65" s="356"/>
      <c r="W65" s="356"/>
      <c r="X65" s="35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7"/>
      <c r="IG65" s="507"/>
      <c r="IH65" s="507"/>
      <c r="II65" s="507"/>
      <c r="IJ65" s="507"/>
    </row>
    <row r="66" spans="2:244" ht="13.5" customHeight="1" x14ac:dyDescent="0.15">
      <c r="B66" s="506"/>
      <c r="C66" s="506"/>
      <c r="D66" s="506"/>
      <c r="E66" s="506"/>
      <c r="F66" s="506"/>
      <c r="G66" s="506"/>
      <c r="H66" s="506"/>
      <c r="I66" s="506"/>
      <c r="J66" s="356"/>
      <c r="K66" s="356"/>
      <c r="L66" s="356"/>
      <c r="M66" s="356"/>
      <c r="N66" s="356"/>
      <c r="O66" s="356"/>
      <c r="P66" s="356"/>
      <c r="Q66" s="356"/>
      <c r="R66" s="356"/>
      <c r="S66" s="356"/>
      <c r="T66" s="356"/>
      <c r="U66" s="356"/>
      <c r="V66" s="356"/>
      <c r="W66" s="356"/>
      <c r="X66" s="35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7"/>
      <c r="IG66" s="507"/>
      <c r="IH66" s="507"/>
      <c r="II66" s="507"/>
      <c r="IJ66" s="507"/>
    </row>
    <row r="67" spans="2:244" ht="13.5" customHeight="1" x14ac:dyDescent="0.15">
      <c r="B67" s="506"/>
      <c r="C67" s="506"/>
      <c r="D67" s="506"/>
      <c r="E67" s="506"/>
      <c r="F67" s="506"/>
      <c r="G67" s="506"/>
      <c r="H67" s="506"/>
      <c r="I67" s="506"/>
      <c r="J67" s="356"/>
      <c r="K67" s="356"/>
      <c r="L67" s="356"/>
      <c r="M67" s="356"/>
      <c r="N67" s="356"/>
      <c r="O67" s="356"/>
      <c r="P67" s="356"/>
      <c r="Q67" s="356"/>
      <c r="R67" s="356"/>
      <c r="S67" s="356"/>
      <c r="T67" s="356"/>
      <c r="U67" s="356"/>
      <c r="V67" s="356"/>
      <c r="W67" s="356"/>
      <c r="X67" s="356"/>
      <c r="Y67" s="506"/>
      <c r="Z67" s="506"/>
      <c r="AA67" s="506"/>
      <c r="AB67" s="506"/>
      <c r="AC67" s="506"/>
      <c r="AD67" s="506"/>
      <c r="AE67" s="506"/>
      <c r="AF67" s="506"/>
      <c r="AG67" s="50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7"/>
      <c r="IG67" s="507"/>
      <c r="IH67" s="507"/>
      <c r="II67" s="507"/>
      <c r="IJ67" s="507"/>
    </row>
    <row r="68" spans="2:244" ht="13.5" customHeight="1" x14ac:dyDescent="0.15">
      <c r="B68" s="506"/>
      <c r="C68" s="506"/>
      <c r="D68" s="506"/>
      <c r="E68" s="506"/>
      <c r="F68" s="506"/>
      <c r="G68" s="506"/>
      <c r="H68" s="506"/>
      <c r="I68" s="506"/>
      <c r="J68" s="356"/>
      <c r="K68" s="356"/>
      <c r="L68" s="356"/>
      <c r="M68" s="356"/>
      <c r="N68" s="356"/>
      <c r="O68" s="356"/>
      <c r="P68" s="356"/>
      <c r="Q68" s="356"/>
      <c r="R68" s="356"/>
      <c r="S68" s="356"/>
      <c r="T68" s="356"/>
      <c r="U68" s="356"/>
      <c r="V68" s="356"/>
      <c r="W68" s="356"/>
      <c r="X68" s="356"/>
      <c r="Y68" s="506"/>
      <c r="Z68" s="506"/>
      <c r="AA68" s="506"/>
      <c r="AB68" s="506"/>
      <c r="AC68" s="506"/>
      <c r="AD68" s="506"/>
      <c r="AE68" s="506"/>
      <c r="AF68" s="506"/>
      <c r="AG68" s="50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7"/>
      <c r="IG68" s="507"/>
      <c r="IH68" s="507"/>
      <c r="II68" s="507"/>
      <c r="IJ68" s="507"/>
    </row>
    <row r="69" spans="2:244" ht="13.5" customHeight="1" x14ac:dyDescent="0.15">
      <c r="B69" s="506"/>
      <c r="C69" s="506"/>
      <c r="D69" s="506"/>
      <c r="E69" s="506"/>
      <c r="F69" s="506"/>
      <c r="G69" s="506"/>
      <c r="H69" s="506"/>
      <c r="I69" s="506"/>
      <c r="J69" s="356"/>
      <c r="K69" s="356"/>
      <c r="L69" s="356"/>
      <c r="M69" s="356"/>
      <c r="N69" s="356"/>
      <c r="O69" s="356"/>
      <c r="P69" s="356"/>
      <c r="Q69" s="356"/>
      <c r="R69" s="356"/>
      <c r="S69" s="356"/>
      <c r="T69" s="356"/>
      <c r="U69" s="356"/>
      <c r="V69" s="356"/>
      <c r="W69" s="356"/>
      <c r="X69" s="356"/>
      <c r="Y69" s="506"/>
      <c r="Z69" s="506"/>
      <c r="AA69" s="506"/>
      <c r="AB69" s="506"/>
      <c r="AC69" s="506"/>
      <c r="AD69" s="506"/>
      <c r="AE69" s="506"/>
      <c r="AF69" s="506"/>
      <c r="AG69" s="50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7"/>
      <c r="IG69" s="507"/>
      <c r="IH69" s="507"/>
      <c r="II69" s="507"/>
      <c r="IJ69" s="507"/>
    </row>
    <row r="70" spans="2:244" ht="13.5" customHeight="1" x14ac:dyDescent="0.15">
      <c r="IF70" s="305"/>
      <c r="IG70" s="305"/>
      <c r="IH70" s="305"/>
      <c r="II70" s="305"/>
      <c r="IJ70" s="305"/>
    </row>
    <row r="71" spans="2:244" ht="13.5" customHeight="1" x14ac:dyDescent="0.15">
      <c r="IF71" s="305"/>
      <c r="IG71" s="305"/>
      <c r="IH71" s="305"/>
      <c r="II71" s="305"/>
      <c r="IJ71" s="305"/>
    </row>
  </sheetData>
  <mergeCells count="455">
    <mergeCell ref="FY35:FZ35"/>
    <mergeCell ref="GA35:GB35"/>
    <mergeCell ref="GC35:GD35"/>
    <mergeCell ref="GE35:GF35"/>
    <mergeCell ref="FG35:FH35"/>
    <mergeCell ref="FI35:FJ35"/>
    <mergeCell ref="FN35:FO35"/>
    <mergeCell ref="FP35:FQ35"/>
    <mergeCell ref="FR35:FS35"/>
    <mergeCell ref="FT35:FU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BD35:BE35"/>
    <mergeCell ref="BH35:BI35"/>
    <mergeCell ref="BJ35:BL35"/>
    <mergeCell ref="BM35:BN35"/>
    <mergeCell ref="BO35:BP35"/>
    <mergeCell ref="BQ35:BT35"/>
    <mergeCell ref="AB35:AF35"/>
    <mergeCell ref="AG35:AI35"/>
    <mergeCell ref="AO35:AP35"/>
    <mergeCell ref="AR35:AS35"/>
    <mergeCell ref="AY35:AZ35"/>
    <mergeCell ref="BA35:BC35"/>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DV34:DY34"/>
    <mergeCell ref="ER34:ES34"/>
    <mergeCell ref="ET34:EU34"/>
    <mergeCell ref="EV34:EW34"/>
    <mergeCell ref="BM34:BN34"/>
    <mergeCell ref="BO34:BP34"/>
    <mergeCell ref="BQ34:BT34"/>
    <mergeCell ref="BY34:BZ34"/>
    <mergeCell ref="CA34:CB34"/>
    <mergeCell ref="CE34:CG34"/>
    <mergeCell ref="AR34:AS34"/>
    <mergeCell ref="AY34:AZ34"/>
    <mergeCell ref="BA34:BC34"/>
    <mergeCell ref="BD34:BE34"/>
    <mergeCell ref="BH34:BI34"/>
    <mergeCell ref="BJ34:BL34"/>
    <mergeCell ref="N34:O34"/>
    <mergeCell ref="P34:Q34"/>
    <mergeCell ref="V34:X34"/>
    <mergeCell ref="AB34:AF34"/>
    <mergeCell ref="AG34:AI34"/>
    <mergeCell ref="AO34:AP34"/>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AV20:AV33"/>
    <mergeCell ref="AW20:BE20"/>
    <mergeCell ref="BF20:BN20"/>
    <mergeCell ref="BO20:BP33"/>
    <mergeCell ref="BQ20:BT33"/>
    <mergeCell ref="BU20:BV29"/>
    <mergeCell ref="BA21:BE21"/>
    <mergeCell ref="BF21:BF33"/>
    <mergeCell ref="BG21:BG33"/>
    <mergeCell ref="BH21:BI33"/>
    <mergeCell ref="BJ21:BN21"/>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L18:M33"/>
    <mergeCell ref="N18:O33"/>
    <mergeCell ref="P18:Q33"/>
    <mergeCell ref="R18:R33"/>
    <mergeCell ref="S18:S33"/>
    <mergeCell ref="T18:T33"/>
    <mergeCell ref="A18:A33"/>
    <mergeCell ref="B18:C33"/>
    <mergeCell ref="D18:E33"/>
    <mergeCell ref="F18:G33"/>
    <mergeCell ref="H18:I33"/>
    <mergeCell ref="J18:K33"/>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Y10:Z10"/>
    <mergeCell ref="AI10:AK10"/>
    <mergeCell ref="AN10:AS10"/>
    <mergeCell ref="AU10:AZ10"/>
    <mergeCell ref="BL10:BT10"/>
    <mergeCell ref="CL10:CN10"/>
    <mergeCell ref="CY10:DF10"/>
    <mergeCell ref="GQ10:GR10"/>
    <mergeCell ref="GT10:GU10"/>
    <mergeCell ref="CP7:CQ7"/>
    <mergeCell ref="DD7:DF7"/>
    <mergeCell ref="DD8:DF8"/>
    <mergeCell ref="GQ8:GR8"/>
    <mergeCell ref="GT8:GU8"/>
    <mergeCell ref="Y9:Z9"/>
    <mergeCell ref="AI9:AK9"/>
    <mergeCell ref="AU9:AZ9"/>
    <mergeCell ref="BE9:BF9"/>
    <mergeCell ref="BM9:BU9"/>
    <mergeCell ref="CY9:DF9"/>
    <mergeCell ref="GQ9:GR9"/>
    <mergeCell ref="GT9:GU9"/>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s>
  <phoneticPr fontId="37"/>
  <dataValidations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7:AT11"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3074" r:id="rId4" name="Label1">
          <controlPr defaultSize="0" print="0" autoLine="0" r:id="rId5">
            <anchor moveWithCells="1">
              <from>
                <xdr:col>46</xdr:col>
                <xdr:colOff>152400</xdr:colOff>
                <xdr:row>0</xdr:row>
                <xdr:rowOff>104775</xdr:rowOff>
              </from>
              <to>
                <xdr:col>53</xdr:col>
                <xdr:colOff>76200</xdr:colOff>
                <xdr:row>2</xdr:row>
                <xdr:rowOff>104775</xdr:rowOff>
              </to>
            </anchor>
          </controlPr>
        </control>
      </mc:Choice>
      <mc:Fallback>
        <control shapeId="3074" r:id="rId4" name="Label1"/>
      </mc:Fallback>
    </mc:AlternateContent>
    <mc:AlternateContent xmlns:mc="http://schemas.openxmlformats.org/markup-compatibility/2006">
      <mc:Choice Requires="x14">
        <control shapeId="3073" r:id="rId6" name="cmbHYOUKA_KIND">
          <controlPr defaultSize="0" print="0" autoLine="0" r:id="rId7">
            <anchor moveWithCells="1">
              <from>
                <xdr:col>53</xdr:col>
                <xdr:colOff>114300</xdr:colOff>
                <xdr:row>0</xdr:row>
                <xdr:rowOff>38100</xdr:rowOff>
              </from>
              <to>
                <xdr:col>61</xdr:col>
                <xdr:colOff>114300</xdr:colOff>
                <xdr:row>2</xdr:row>
                <xdr:rowOff>66675</xdr:rowOff>
              </to>
            </anchor>
          </controlPr>
        </control>
      </mc:Choice>
      <mc:Fallback>
        <control shapeId="3073" r:id="rId6" name="cmbHYOUKA_KIND"/>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A21" sqref="A21"/>
    </sheetView>
  </sheetViews>
  <sheetFormatPr defaultColWidth="9" defaultRowHeight="13.5" x14ac:dyDescent="0.15"/>
  <cols>
    <col min="1" max="1" width="9" style="508" customWidth="1"/>
    <col min="2" max="2" width="11.625" style="508" bestFit="1" customWidth="1"/>
    <col min="3" max="3" width="11" style="508" bestFit="1" customWidth="1"/>
    <col min="4" max="4" width="30.625" style="508" bestFit="1" customWidth="1"/>
    <col min="5" max="5" width="14.375" style="508" customWidth="1"/>
    <col min="6" max="6" width="24.625" style="508" customWidth="1"/>
    <col min="7" max="7" width="16" style="508" customWidth="1"/>
    <col min="8" max="10" width="9" style="508" customWidth="1"/>
    <col min="11" max="11" width="12.875" style="508" bestFit="1" customWidth="1"/>
    <col min="12" max="12" width="13" style="508" bestFit="1" customWidth="1"/>
    <col min="13" max="13" width="9" style="508" customWidth="1"/>
    <col min="14" max="16" width="10.5" style="508" bestFit="1" customWidth="1"/>
    <col min="17" max="17" width="15.125" style="508" bestFit="1" customWidth="1"/>
    <col min="18" max="18" width="10.5" style="508" customWidth="1"/>
    <col min="19" max="19" width="18.75" style="508" bestFit="1" customWidth="1"/>
    <col min="20" max="20" width="11.625" style="508" bestFit="1" customWidth="1"/>
    <col min="21" max="32" width="9" style="508" customWidth="1"/>
    <col min="33" max="33" width="18.125" style="508" customWidth="1"/>
    <col min="34" max="34" width="9" style="508" customWidth="1"/>
    <col min="35" max="36" width="12.625" style="508" customWidth="1"/>
    <col min="37" max="37" width="9" style="508" customWidth="1"/>
    <col min="38" max="16384" width="9" style="508"/>
  </cols>
  <sheetData>
    <row r="2" spans="1:36" x14ac:dyDescent="0.15">
      <c r="B2" s="508" t="s">
        <v>997</v>
      </c>
      <c r="C2" s="508" t="s">
        <v>937</v>
      </c>
      <c r="D2" s="508" t="s">
        <v>998</v>
      </c>
      <c r="E2" s="508" t="s">
        <v>999</v>
      </c>
      <c r="F2" s="508" t="s">
        <v>1000</v>
      </c>
      <c r="G2" s="508" t="s">
        <v>1001</v>
      </c>
      <c r="H2" s="508" t="s">
        <v>605</v>
      </c>
      <c r="I2" s="508" t="s">
        <v>1002</v>
      </c>
      <c r="J2" s="508" t="s">
        <v>1003</v>
      </c>
      <c r="K2" s="508" t="s">
        <v>768</v>
      </c>
      <c r="L2" s="508" t="s">
        <v>1004</v>
      </c>
      <c r="M2" s="508" t="s">
        <v>1005</v>
      </c>
      <c r="N2" s="508" t="s">
        <v>1006</v>
      </c>
      <c r="O2" s="508" t="s">
        <v>1007</v>
      </c>
      <c r="P2" s="508" t="s">
        <v>845</v>
      </c>
      <c r="Q2" s="508" t="s">
        <v>1008</v>
      </c>
      <c r="R2" s="508" t="s">
        <v>979</v>
      </c>
      <c r="S2" s="508" t="s">
        <v>787</v>
      </c>
      <c r="T2" s="508" t="s">
        <v>788</v>
      </c>
      <c r="U2" s="508" t="s">
        <v>1009</v>
      </c>
      <c r="V2" s="508" t="s">
        <v>1010</v>
      </c>
      <c r="W2" s="508" t="s">
        <v>1011</v>
      </c>
      <c r="X2" s="508" t="s">
        <v>1012</v>
      </c>
      <c r="Z2" s="508" t="s">
        <v>1013</v>
      </c>
      <c r="AA2" s="508" t="s">
        <v>1014</v>
      </c>
      <c r="AB2" s="508" t="s">
        <v>1015</v>
      </c>
      <c r="AC2" s="508" t="s">
        <v>1016</v>
      </c>
      <c r="AD2" s="508" t="s">
        <v>1017</v>
      </c>
      <c r="AE2" s="508" t="s">
        <v>1018</v>
      </c>
      <c r="AF2" s="508" t="s">
        <v>1019</v>
      </c>
      <c r="AG2" s="508" t="s">
        <v>1020</v>
      </c>
      <c r="AH2" s="508" t="s">
        <v>1021</v>
      </c>
      <c r="AI2" s="508" t="s">
        <v>1022</v>
      </c>
      <c r="AJ2" s="508" t="s">
        <v>1023</v>
      </c>
    </row>
    <row r="3" spans="1:36" x14ac:dyDescent="0.15">
      <c r="B3" s="508" t="s">
        <v>578</v>
      </c>
      <c r="AB3" s="509"/>
    </row>
    <row r="4" spans="1:36" x14ac:dyDescent="0.15">
      <c r="B4" s="508" t="s">
        <v>995</v>
      </c>
      <c r="C4" s="508" t="s">
        <v>586</v>
      </c>
      <c r="D4" s="508" t="s">
        <v>939</v>
      </c>
      <c r="E4" s="508" t="s">
        <v>1024</v>
      </c>
      <c r="F4" s="508" t="s">
        <v>285</v>
      </c>
      <c r="G4" s="508" t="s">
        <v>1025</v>
      </c>
      <c r="H4" s="508" t="s">
        <v>1026</v>
      </c>
      <c r="I4" s="508" t="s">
        <v>1027</v>
      </c>
      <c r="J4" s="508" t="s">
        <v>1027</v>
      </c>
      <c r="K4" s="508" t="s">
        <v>244</v>
      </c>
      <c r="L4" s="508" t="s">
        <v>909</v>
      </c>
      <c r="M4" s="508" t="s">
        <v>1028</v>
      </c>
      <c r="N4" s="508" t="s">
        <v>670</v>
      </c>
      <c r="O4" s="508" t="s">
        <v>244</v>
      </c>
      <c r="P4" s="508" t="s">
        <v>1029</v>
      </c>
      <c r="Q4" s="508" t="s">
        <v>1030</v>
      </c>
      <c r="R4" s="508" t="s">
        <v>1031</v>
      </c>
      <c r="S4" s="508" t="s">
        <v>1032</v>
      </c>
      <c r="T4" s="508" t="s">
        <v>1033</v>
      </c>
      <c r="U4" s="508">
        <v>2</v>
      </c>
      <c r="V4" s="508">
        <v>3</v>
      </c>
      <c r="W4" s="508">
        <v>4</v>
      </c>
      <c r="X4" s="508">
        <v>5</v>
      </c>
      <c r="Z4" s="508">
        <v>2</v>
      </c>
      <c r="AA4" s="508">
        <v>3</v>
      </c>
      <c r="AB4" s="509">
        <v>4</v>
      </c>
      <c r="AC4" s="508">
        <v>5</v>
      </c>
      <c r="AD4" s="508">
        <v>3</v>
      </c>
      <c r="AE4" s="508">
        <v>8</v>
      </c>
      <c r="AF4" s="508">
        <v>0</v>
      </c>
      <c r="AG4" s="508" t="s">
        <v>1034</v>
      </c>
      <c r="AH4" s="508">
        <v>5</v>
      </c>
      <c r="AI4" s="508" t="s">
        <v>637</v>
      </c>
      <c r="AJ4" s="508" t="s">
        <v>637</v>
      </c>
    </row>
    <row r="5" spans="1:36" x14ac:dyDescent="0.15">
      <c r="C5" s="508" t="s">
        <v>301</v>
      </c>
      <c r="D5" s="508" t="s">
        <v>944</v>
      </c>
      <c r="E5" s="508" t="s">
        <v>1035</v>
      </c>
      <c r="F5" s="508" t="s">
        <v>601</v>
      </c>
      <c r="G5" s="508" t="s">
        <v>1036</v>
      </c>
      <c r="H5" s="508" t="s">
        <v>1037</v>
      </c>
      <c r="J5" s="508" t="s">
        <v>1038</v>
      </c>
      <c r="K5" s="508" t="s">
        <v>977</v>
      </c>
      <c r="L5" s="508" t="s">
        <v>904</v>
      </c>
      <c r="M5" s="508" t="s">
        <v>1030</v>
      </c>
      <c r="N5" s="508" t="s">
        <v>1039</v>
      </c>
      <c r="O5" s="508" t="s">
        <v>1040</v>
      </c>
      <c r="P5" s="508" t="s">
        <v>1041</v>
      </c>
      <c r="Q5" s="508" t="s">
        <v>1028</v>
      </c>
      <c r="R5" s="508" t="s">
        <v>1042</v>
      </c>
      <c r="S5" s="508" t="s">
        <v>1043</v>
      </c>
      <c r="T5" s="508" t="s">
        <v>1044</v>
      </c>
      <c r="U5" s="508">
        <v>1</v>
      </c>
      <c r="V5" s="508">
        <v>2</v>
      </c>
      <c r="W5" s="508">
        <v>3</v>
      </c>
      <c r="X5" s="508">
        <v>4</v>
      </c>
      <c r="Z5" s="508">
        <v>1</v>
      </c>
      <c r="AA5" s="508">
        <v>2</v>
      </c>
      <c r="AB5" s="509">
        <v>3</v>
      </c>
      <c r="AC5" s="508">
        <v>4</v>
      </c>
      <c r="AD5" s="508">
        <v>2</v>
      </c>
      <c r="AE5" s="508">
        <v>7</v>
      </c>
      <c r="AF5" s="510" t="s">
        <v>966</v>
      </c>
      <c r="AG5" s="508" t="s">
        <v>659</v>
      </c>
      <c r="AH5" s="508">
        <v>4</v>
      </c>
      <c r="AI5" s="508" t="s">
        <v>802</v>
      </c>
      <c r="AJ5" s="508" t="s">
        <v>1045</v>
      </c>
    </row>
    <row r="6" spans="1:36" x14ac:dyDescent="0.15">
      <c r="D6" s="508" t="s">
        <v>911</v>
      </c>
      <c r="E6" s="508" t="s">
        <v>1046</v>
      </c>
      <c r="F6" s="508" t="s">
        <v>1047</v>
      </c>
      <c r="G6" s="508" t="s">
        <v>1048</v>
      </c>
      <c r="K6" s="508" t="s">
        <v>978</v>
      </c>
      <c r="L6" s="508" t="s">
        <v>908</v>
      </c>
      <c r="M6" s="508" t="s">
        <v>301</v>
      </c>
      <c r="N6" s="508" t="s">
        <v>1049</v>
      </c>
      <c r="O6" s="508" t="s">
        <v>1050</v>
      </c>
      <c r="P6" s="508" t="s">
        <v>1051</v>
      </c>
      <c r="Q6" s="508" t="s">
        <v>1052</v>
      </c>
      <c r="R6" s="508" t="s">
        <v>301</v>
      </c>
      <c r="S6" s="508" t="s">
        <v>1053</v>
      </c>
      <c r="T6" s="508" t="s">
        <v>1054</v>
      </c>
      <c r="U6" s="508">
        <v>0</v>
      </c>
      <c r="V6" s="508">
        <v>1</v>
      </c>
      <c r="W6" s="508">
        <v>2</v>
      </c>
      <c r="X6" s="508">
        <v>3</v>
      </c>
      <c r="AA6" s="508">
        <v>1</v>
      </c>
      <c r="AB6" s="509">
        <v>2</v>
      </c>
      <c r="AC6" s="508">
        <v>3</v>
      </c>
      <c r="AD6" s="508">
        <v>0</v>
      </c>
      <c r="AE6" s="508">
        <v>6</v>
      </c>
      <c r="AF6" s="510" t="s">
        <v>1055</v>
      </c>
      <c r="AH6" s="508">
        <v>1</v>
      </c>
    </row>
    <row r="7" spans="1:36" x14ac:dyDescent="0.15">
      <c r="D7" s="508" t="s">
        <v>949</v>
      </c>
      <c r="E7" s="508" t="s">
        <v>1056</v>
      </c>
      <c r="K7" s="508" t="s">
        <v>1057</v>
      </c>
      <c r="L7" s="508" t="s">
        <v>907</v>
      </c>
      <c r="N7" s="508" t="s">
        <v>301</v>
      </c>
      <c r="O7" s="508" t="s">
        <v>1058</v>
      </c>
      <c r="P7" s="508" t="s">
        <v>1059</v>
      </c>
      <c r="Q7" s="508" t="s">
        <v>1060</v>
      </c>
      <c r="R7" s="508" t="s">
        <v>1061</v>
      </c>
      <c r="S7" s="508" t="s">
        <v>1062</v>
      </c>
      <c r="V7" s="508">
        <v>0</v>
      </c>
      <c r="W7" s="508">
        <v>1</v>
      </c>
      <c r="X7" s="508">
        <v>2</v>
      </c>
      <c r="AB7" s="509">
        <v>1</v>
      </c>
      <c r="AC7" s="508">
        <v>2</v>
      </c>
      <c r="AE7" s="508">
        <v>5</v>
      </c>
      <c r="AF7" s="510" t="s">
        <v>969</v>
      </c>
    </row>
    <row r="8" spans="1:36" x14ac:dyDescent="0.15">
      <c r="D8" s="508" t="s">
        <v>301</v>
      </c>
      <c r="L8" s="508" t="s">
        <v>905</v>
      </c>
      <c r="P8" s="508" t="s">
        <v>1063</v>
      </c>
      <c r="Q8" s="508" t="s">
        <v>301</v>
      </c>
      <c r="S8" s="508" t="s">
        <v>1064</v>
      </c>
      <c r="W8" s="508">
        <v>0</v>
      </c>
      <c r="X8" s="508">
        <v>1</v>
      </c>
      <c r="AC8" s="508">
        <v>1</v>
      </c>
      <c r="AE8" s="508">
        <v>4</v>
      </c>
      <c r="AF8" s="510" t="s">
        <v>1065</v>
      </c>
      <c r="AI8" s="508" t="s">
        <v>1066</v>
      </c>
      <c r="AJ8" s="508" t="s">
        <v>1066</v>
      </c>
    </row>
    <row r="9" spans="1:36" x14ac:dyDescent="0.15">
      <c r="L9" s="508" t="s">
        <v>906</v>
      </c>
      <c r="P9" s="508" t="s">
        <v>1067</v>
      </c>
      <c r="X9" s="508">
        <v>0</v>
      </c>
      <c r="AE9" s="508">
        <v>3</v>
      </c>
      <c r="AF9" s="510" t="s">
        <v>1068</v>
      </c>
      <c r="AI9" s="508" t="s">
        <v>1069</v>
      </c>
      <c r="AJ9" s="508" t="s">
        <v>1070</v>
      </c>
    </row>
    <row r="10" spans="1:36" x14ac:dyDescent="0.15">
      <c r="L10" s="508" t="s">
        <v>910</v>
      </c>
      <c r="AE10" s="508">
        <v>2</v>
      </c>
    </row>
    <row r="11" spans="1:36" x14ac:dyDescent="0.15">
      <c r="L11" s="508" t="s">
        <v>669</v>
      </c>
      <c r="AE11" s="508">
        <v>1</v>
      </c>
    </row>
    <row r="13" spans="1:36" x14ac:dyDescent="0.15">
      <c r="A13" s="508" t="s">
        <v>1071</v>
      </c>
    </row>
    <row r="15" spans="1:36" x14ac:dyDescent="0.15">
      <c r="A15" s="508" t="s">
        <v>1072</v>
      </c>
    </row>
    <row r="16" spans="1:36" x14ac:dyDescent="0.15">
      <c r="A16" s="511"/>
    </row>
    <row r="17" spans="1:1" x14ac:dyDescent="0.15">
      <c r="A17" s="508" t="s">
        <v>1073</v>
      </c>
    </row>
    <row r="18" spans="1:1" x14ac:dyDescent="0.15">
      <c r="A18" s="511"/>
    </row>
    <row r="19" spans="1:1" x14ac:dyDescent="0.15">
      <c r="A19" s="508" t="s">
        <v>1074</v>
      </c>
    </row>
    <row r="20" spans="1:1" x14ac:dyDescent="0.15">
      <c r="A20" s="511"/>
    </row>
  </sheetData>
  <phoneticPr fontId="37"/>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491</vt:i4>
      </vt:variant>
    </vt:vector>
  </HeadingPairs>
  <TitlesOfParts>
    <vt:vector size="494" baseType="lpstr">
      <vt:lpstr>長期用_第一面_第二面_単独申請</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hyouka_tower_N04_3_FLAG</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中村 夏雄</cp:lastModifiedBy>
  <cp:lastPrinted>2024-01-30T04:28:44Z</cp:lastPrinted>
  <dcterms:created xsi:type="dcterms:W3CDTF">2016-04-05T10:41:15Z</dcterms:created>
  <dcterms:modified xsi:type="dcterms:W3CDTF">2025-01-21T06:36:03Z</dcterms:modified>
</cp:coreProperties>
</file>